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vasquez\Documents\CoC Info\Local Award Summarys\"/>
    </mc:Choice>
  </mc:AlternateContent>
  <xr:revisionPtr revIDLastSave="0" documentId="13_ncr:1_{83A5B9A5-EC39-4553-8EDA-DF91996954A9}" xr6:coauthVersionLast="36" xr6:coauthVersionMax="36" xr10:uidLastSave="{00000000-0000-0000-0000-000000000000}"/>
  <bookViews>
    <workbookView xWindow="120" yWindow="15" windowWidth="18960" windowHeight="11325" activeTab="2" xr2:uid="{00000000-000D-0000-FFFF-FFFF00000000}"/>
  </bookViews>
  <sheets>
    <sheet name="Table 1" sheetId="1" r:id="rId1"/>
    <sheet name="Notice of Awards Alpha Order" sheetId="2" r:id="rId2"/>
    <sheet name="Notice of Award Rank Order" sheetId="3" r:id="rId3"/>
  </sheets>
  <definedNames>
    <definedName name="_xlnm._FilterDatabase" localSheetId="1" hidden="1">'Notice of Awards Alpha Order'!$A$1:$J$1</definedName>
  </definedNames>
  <calcPr calcId="191029"/>
</workbook>
</file>

<file path=xl/calcChain.xml><?xml version="1.0" encoding="utf-8"?>
<calcChain xmlns="http://schemas.openxmlformats.org/spreadsheetml/2006/main">
  <c r="H62" i="3" l="1"/>
  <c r="G62" i="3"/>
  <c r="H40" i="2"/>
  <c r="H39" i="2"/>
  <c r="H38" i="2"/>
  <c r="H37" i="2"/>
  <c r="H36" i="2"/>
  <c r="H35" i="2"/>
  <c r="H34" i="2"/>
  <c r="H17" i="2"/>
  <c r="H48" i="2"/>
  <c r="H46" i="2"/>
  <c r="H45" i="2"/>
  <c r="H8" i="2"/>
  <c r="H6" i="2"/>
  <c r="H29" i="2"/>
  <c r="H28" i="2"/>
  <c r="H20" i="2"/>
  <c r="H47" i="2"/>
  <c r="H19" i="2"/>
  <c r="H53" i="2"/>
  <c r="H44" i="2"/>
  <c r="H7" i="2"/>
  <c r="H43" i="2"/>
  <c r="H14" i="2"/>
  <c r="H18" i="2"/>
  <c r="H12" i="2"/>
  <c r="H4" i="2"/>
  <c r="H13" i="2"/>
  <c r="H21" i="2"/>
  <c r="H9" i="2"/>
  <c r="H30" i="2"/>
  <c r="H27" i="2"/>
  <c r="H58" i="2"/>
  <c r="H57" i="2"/>
  <c r="H60" i="2"/>
  <c r="H23" i="2"/>
  <c r="H22" i="2"/>
  <c r="H16" i="2"/>
  <c r="H52" i="2"/>
  <c r="H26" i="2"/>
  <c r="H51" i="2"/>
  <c r="H55" i="2"/>
  <c r="H50" i="2"/>
  <c r="H59" i="2"/>
  <c r="H3" i="2"/>
  <c r="H25" i="2"/>
  <c r="H56" i="2"/>
  <c r="H42" i="2"/>
  <c r="H15" i="2"/>
  <c r="H11" i="2"/>
  <c r="H10" i="2"/>
  <c r="H2" i="2"/>
  <c r="H41" i="2"/>
  <c r="H61" i="2"/>
  <c r="H5" i="2"/>
  <c r="H24" i="2"/>
  <c r="H54" i="2"/>
  <c r="H33" i="2"/>
  <c r="H32" i="2"/>
  <c r="H31" i="2"/>
  <c r="H3" i="3"/>
  <c r="H4" i="3"/>
  <c r="H5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2" i="3"/>
</calcChain>
</file>

<file path=xl/sharedStrings.xml><?xml version="1.0" encoding="utf-8"?>
<sst xmlns="http://schemas.openxmlformats.org/spreadsheetml/2006/main" count="1045" uniqueCount="284">
  <si>
    <r>
      <rPr>
        <b/>
        <sz val="9"/>
        <rFont val="Calibri"/>
        <family val="2"/>
      </rPr>
      <t>Applicant Name</t>
    </r>
  </si>
  <si>
    <r>
      <rPr>
        <b/>
        <sz val="9"/>
        <rFont val="Calibri"/>
        <family val="2"/>
      </rPr>
      <t>Project</t>
    </r>
  </si>
  <si>
    <r>
      <rPr>
        <b/>
        <sz val="9"/>
        <rFont val="Calibri"/>
        <family val="2"/>
      </rPr>
      <t>Less than 1 Year</t>
    </r>
  </si>
  <si>
    <r>
      <rPr>
        <b/>
        <sz val="9"/>
        <rFont val="Calibri"/>
        <family val="2"/>
      </rPr>
      <t>Project Type</t>
    </r>
  </si>
  <si>
    <r>
      <rPr>
        <b/>
        <sz val="9"/>
        <rFont val="Calibri"/>
        <family val="2"/>
      </rPr>
      <t>New or Renewal</t>
    </r>
  </si>
  <si>
    <r>
      <rPr>
        <b/>
        <sz val="9"/>
        <rFont val="Calibri"/>
        <family val="2"/>
      </rPr>
      <t xml:space="preserve">2023
</t>
    </r>
    <r>
      <rPr>
        <b/>
        <sz val="9"/>
        <rFont val="Calibri"/>
        <family val="2"/>
      </rPr>
      <t>Request</t>
    </r>
  </si>
  <si>
    <r>
      <rPr>
        <b/>
        <sz val="9"/>
        <rFont val="Calibri"/>
        <family val="2"/>
      </rPr>
      <t xml:space="preserve">2023
</t>
    </r>
    <r>
      <rPr>
        <b/>
        <sz val="9"/>
        <rFont val="Calibri"/>
        <family val="2"/>
      </rPr>
      <t>Allocation</t>
    </r>
  </si>
  <si>
    <r>
      <rPr>
        <b/>
        <sz val="9"/>
        <rFont val="Calibri"/>
        <family val="2"/>
      </rPr>
      <t>Raw Score</t>
    </r>
  </si>
  <si>
    <r>
      <rPr>
        <b/>
        <sz val="9"/>
        <rFont val="Calibri"/>
        <family val="2"/>
      </rPr>
      <t xml:space="preserve">PIP
</t>
    </r>
    <r>
      <rPr>
        <b/>
        <sz val="9"/>
        <rFont val="Calibri"/>
        <family val="2"/>
      </rPr>
      <t>Required?</t>
    </r>
  </si>
  <si>
    <r>
      <rPr>
        <b/>
        <sz val="9"/>
        <rFont val="Calibri"/>
        <family val="2"/>
      </rPr>
      <t>Eligible for Expansion?</t>
    </r>
  </si>
  <si>
    <r>
      <rPr>
        <b/>
        <sz val="9"/>
        <rFont val="Calibri"/>
        <family val="2"/>
      </rPr>
      <t>Tie Breaker / Adjustments</t>
    </r>
  </si>
  <si>
    <r>
      <rPr>
        <sz val="9"/>
        <rFont val="Calibri"/>
        <family val="2"/>
      </rPr>
      <t>Regional Task Force on the Homeless Inc.</t>
    </r>
  </si>
  <si>
    <r>
      <rPr>
        <sz val="9"/>
        <rFont val="Calibri"/>
        <family val="2"/>
      </rPr>
      <t>CoC Regional CAHP</t>
    </r>
  </si>
  <si>
    <r>
      <rPr>
        <sz val="9"/>
        <rFont val="Calibri"/>
        <family val="2"/>
      </rPr>
      <t>no</t>
    </r>
  </si>
  <si>
    <r>
      <rPr>
        <sz val="9"/>
        <rFont val="Calibri"/>
        <family val="2"/>
      </rPr>
      <t>SSO_CE</t>
    </r>
  </si>
  <si>
    <r>
      <rPr>
        <sz val="9"/>
        <rFont val="Calibri"/>
        <family val="2"/>
      </rPr>
      <t>R</t>
    </r>
  </si>
  <si>
    <r>
      <rPr>
        <sz val="9"/>
        <rFont val="Calibri"/>
        <family val="2"/>
      </rPr>
      <t>No</t>
    </r>
  </si>
  <si>
    <r>
      <rPr>
        <sz val="9"/>
        <rFont val="Calibri"/>
        <family val="2"/>
      </rPr>
      <t>Y</t>
    </r>
  </si>
  <si>
    <r>
      <rPr>
        <sz val="9"/>
        <rFont val="Calibri"/>
        <family val="2"/>
      </rPr>
      <t>CES for DV Safety</t>
    </r>
  </si>
  <si>
    <r>
      <rPr>
        <sz val="9"/>
        <rFont val="Calibri"/>
        <family val="2"/>
      </rPr>
      <t xml:space="preserve">HMIS San
</t>
    </r>
    <r>
      <rPr>
        <sz val="9"/>
        <rFont val="Calibri"/>
        <family val="2"/>
      </rPr>
      <t>Diego County</t>
    </r>
  </si>
  <si>
    <r>
      <rPr>
        <sz val="9"/>
        <rFont val="Calibri"/>
        <family val="2"/>
      </rPr>
      <t>HMIS</t>
    </r>
  </si>
  <si>
    <r>
      <rPr>
        <sz val="9"/>
        <rFont val="Calibri"/>
        <family val="2"/>
      </rPr>
      <t>The Association for Community Housing Solutions / Housing Innovation Partners</t>
    </r>
  </si>
  <si>
    <r>
      <rPr>
        <sz val="9"/>
        <rFont val="Calibri"/>
        <family val="2"/>
      </rPr>
      <t>Operations</t>
    </r>
  </si>
  <si>
    <r>
      <rPr>
        <sz val="9"/>
        <rFont val="Calibri"/>
        <family val="2"/>
      </rPr>
      <t>PSH</t>
    </r>
  </si>
  <si>
    <r>
      <rPr>
        <sz val="9"/>
        <rFont val="Calibri"/>
        <family val="2"/>
      </rPr>
      <t>Interfaith Community Services, Inc.</t>
    </r>
  </si>
  <si>
    <r>
      <rPr>
        <sz val="9"/>
        <rFont val="Calibri"/>
        <family val="2"/>
      </rPr>
      <t>Rental Assistance Program</t>
    </r>
  </si>
  <si>
    <r>
      <rPr>
        <sz val="9"/>
        <rFont val="Calibri"/>
        <family val="2"/>
      </rPr>
      <t>PH</t>
    </r>
  </si>
  <si>
    <r>
      <rPr>
        <sz val="9"/>
        <rFont val="Calibri"/>
        <family val="2"/>
      </rPr>
      <t>South Bay Community Services</t>
    </r>
  </si>
  <si>
    <r>
      <rPr>
        <sz val="9"/>
        <rFont val="Calibri"/>
        <family val="2"/>
      </rPr>
      <t>Casa de Luz</t>
    </r>
  </si>
  <si>
    <r>
      <rPr>
        <sz val="9"/>
        <rFont val="Calibri"/>
        <family val="2"/>
      </rPr>
      <t>Joint</t>
    </r>
  </si>
  <si>
    <r>
      <rPr>
        <sz val="9"/>
        <rFont val="Calibri"/>
        <family val="2"/>
      </rPr>
      <t>Catholic Charities, Diocese of San Diego</t>
    </r>
  </si>
  <si>
    <r>
      <rPr>
        <sz val="9"/>
        <rFont val="Calibri"/>
        <family val="2"/>
      </rPr>
      <t>Ninth and F Street Apts</t>
    </r>
  </si>
  <si>
    <r>
      <rPr>
        <sz val="9"/>
        <rFont val="Calibri"/>
        <family val="2"/>
      </rPr>
      <t>PH over TH</t>
    </r>
  </si>
  <si>
    <r>
      <rPr>
        <sz val="9"/>
        <rFont val="Calibri"/>
        <family val="2"/>
      </rPr>
      <t>YMCA of San Diego County</t>
    </r>
  </si>
  <si>
    <r>
      <rPr>
        <sz val="9"/>
        <rFont val="Calibri"/>
        <family val="2"/>
      </rPr>
      <t>Turning Point</t>
    </r>
  </si>
  <si>
    <r>
      <rPr>
        <sz val="9"/>
        <rFont val="Calibri"/>
        <family val="2"/>
      </rPr>
      <t>TH</t>
    </r>
  </si>
  <si>
    <r>
      <rPr>
        <sz val="9"/>
        <rFont val="Calibri"/>
        <family val="2"/>
      </rPr>
      <t>No. TH is Ineligible</t>
    </r>
  </si>
  <si>
    <r>
      <rPr>
        <sz val="9"/>
        <rFont val="Calibri"/>
        <family val="2"/>
      </rPr>
      <t>San Diego Housing Commission</t>
    </r>
  </si>
  <si>
    <r>
      <rPr>
        <sz val="9"/>
        <rFont val="Calibri"/>
        <family val="2"/>
      </rPr>
      <t>SDHC Merged Grant</t>
    </r>
  </si>
  <si>
    <r>
      <rPr>
        <sz val="9"/>
        <rFont val="Calibri"/>
        <family val="2"/>
      </rPr>
      <t>Alpha Project for the Homeless</t>
    </r>
  </si>
  <si>
    <r>
      <rPr>
        <sz val="9"/>
        <rFont val="Calibri"/>
        <family val="2"/>
      </rPr>
      <t>The Lofts</t>
    </r>
  </si>
  <si>
    <r>
      <rPr>
        <sz val="9"/>
        <rFont val="Calibri"/>
        <family val="2"/>
      </rPr>
      <t>Community HousingWorks</t>
    </r>
  </si>
  <si>
    <r>
      <rPr>
        <sz val="9"/>
        <rFont val="Calibri"/>
        <family val="2"/>
      </rPr>
      <t>Las Casitas Permanent Supportive Housing</t>
    </r>
  </si>
  <si>
    <r>
      <rPr>
        <sz val="9"/>
        <rFont val="Calibri"/>
        <family val="2"/>
      </rPr>
      <t>Manzanita (formerly Pineview)</t>
    </r>
  </si>
  <si>
    <r>
      <rPr>
        <sz val="9"/>
        <rFont val="Calibri"/>
        <family val="2"/>
      </rPr>
      <t>N</t>
    </r>
  </si>
  <si>
    <r>
      <rPr>
        <sz val="9"/>
        <rFont val="Calibri"/>
        <family val="2"/>
      </rPr>
      <t>Crisis House</t>
    </r>
  </si>
  <si>
    <r>
      <rPr>
        <sz val="9"/>
        <rFont val="Calibri"/>
        <family val="2"/>
      </rPr>
      <t>New Journey (Expanded 2021)</t>
    </r>
  </si>
  <si>
    <r>
      <rPr>
        <sz val="9"/>
        <rFont val="Calibri"/>
        <family val="2"/>
      </rPr>
      <t>yes</t>
    </r>
  </si>
  <si>
    <r>
      <rPr>
        <sz val="9"/>
        <rFont val="Calibri"/>
        <family val="2"/>
      </rPr>
      <t>LTOY</t>
    </r>
  </si>
  <si>
    <r>
      <rPr>
        <sz val="9"/>
        <rFont val="Calibri"/>
        <family val="2"/>
      </rPr>
      <t>CoC Moving Home</t>
    </r>
  </si>
  <si>
    <r>
      <rPr>
        <sz val="9"/>
        <rFont val="Calibri"/>
        <family val="2"/>
      </rPr>
      <t>RRH</t>
    </r>
  </si>
  <si>
    <r>
      <rPr>
        <sz val="9"/>
        <rFont val="Calibri"/>
        <family val="2"/>
      </rPr>
      <t>The Salvation Army, a California Corporation</t>
    </r>
  </si>
  <si>
    <r>
      <rPr>
        <sz val="9"/>
        <rFont val="Calibri"/>
        <family val="2"/>
      </rPr>
      <t>Joint Th-RRH</t>
    </r>
  </si>
  <si>
    <r>
      <rPr>
        <sz val="9"/>
        <rFont val="Calibri"/>
        <family val="2"/>
      </rPr>
      <t>Raymond's Refuge</t>
    </r>
  </si>
  <si>
    <r>
      <rPr>
        <sz val="9"/>
        <rFont val="Calibri"/>
        <family val="2"/>
      </rPr>
      <t>PSH over RRH</t>
    </r>
  </si>
  <si>
    <r>
      <rPr>
        <sz val="9"/>
        <rFont val="Calibri"/>
        <family val="2"/>
      </rPr>
      <t>Rapid Rehousing</t>
    </r>
  </si>
  <si>
    <r>
      <rPr>
        <sz val="9"/>
        <rFont val="Calibri"/>
        <family val="2"/>
      </rPr>
      <t>RRH over Joint</t>
    </r>
  </si>
  <si>
    <r>
      <rPr>
        <sz val="9"/>
        <rFont val="Calibri"/>
        <family val="2"/>
      </rPr>
      <t>Vietnam Veterans of San Diego</t>
    </r>
  </si>
  <si>
    <r>
      <rPr>
        <sz val="9"/>
        <rFont val="Calibri"/>
        <family val="2"/>
      </rPr>
      <t>Joint Housing for Veterans</t>
    </r>
  </si>
  <si>
    <r>
      <rPr>
        <sz val="9"/>
        <rFont val="Calibri"/>
        <family val="2"/>
      </rPr>
      <t>TH-RRH</t>
    </r>
  </si>
  <si>
    <r>
      <rPr>
        <sz val="9"/>
        <rFont val="Calibri"/>
        <family val="2"/>
      </rPr>
      <t>St. Vincent de Paul Village, Inc.</t>
    </r>
  </si>
  <si>
    <r>
      <rPr>
        <sz val="9"/>
        <rFont val="Calibri"/>
        <family val="2"/>
      </rPr>
      <t>2015 Bonus Project</t>
    </r>
  </si>
  <si>
    <r>
      <rPr>
        <sz val="9"/>
        <rFont val="Calibri"/>
        <family val="2"/>
      </rPr>
      <t>TACHS Prizm</t>
    </r>
  </si>
  <si>
    <r>
      <rPr>
        <sz val="9"/>
        <rFont val="Calibri"/>
        <family val="2"/>
      </rPr>
      <t>yes - consolid ated in 2022</t>
    </r>
  </si>
  <si>
    <r>
      <rPr>
        <sz val="9"/>
        <rFont val="Calibri"/>
        <family val="2"/>
      </rPr>
      <t>Boulevard Apartments</t>
    </r>
  </si>
  <si>
    <r>
      <rPr>
        <sz val="9"/>
        <rFont val="Calibri"/>
        <family val="2"/>
      </rPr>
      <t>PSH over SH</t>
    </r>
  </si>
  <si>
    <r>
      <rPr>
        <sz val="9"/>
        <rFont val="Calibri"/>
        <family val="2"/>
      </rPr>
      <t>Mental Health Systems Inc</t>
    </r>
  </si>
  <si>
    <r>
      <rPr>
        <sz val="9"/>
        <rFont val="Calibri"/>
        <family val="2"/>
      </rPr>
      <t>North County Safe Haven</t>
    </r>
  </si>
  <si>
    <r>
      <rPr>
        <sz val="9"/>
        <rFont val="Calibri"/>
        <family val="2"/>
      </rPr>
      <t>SH</t>
    </r>
  </si>
  <si>
    <r>
      <rPr>
        <sz val="9"/>
        <rFont val="Calibri"/>
        <family val="2"/>
      </rPr>
      <t>No SH is Ineligible</t>
    </r>
  </si>
  <si>
    <r>
      <rPr>
        <sz val="9"/>
        <rFont val="Calibri"/>
        <family val="2"/>
      </rPr>
      <t>Village Rapid Rehousing</t>
    </r>
  </si>
  <si>
    <r>
      <rPr>
        <sz val="9"/>
        <rFont val="Calibri"/>
        <family val="2"/>
      </rPr>
      <t>Journey Home</t>
    </r>
  </si>
  <si>
    <r>
      <rPr>
        <sz val="9"/>
        <rFont val="Calibri"/>
        <family val="2"/>
      </rPr>
      <t>Interfaith Community Services</t>
    </r>
  </si>
  <si>
    <r>
      <rPr>
        <sz val="9"/>
        <rFont val="Calibri"/>
        <family val="2"/>
      </rPr>
      <t>HOME Now</t>
    </r>
  </si>
  <si>
    <r>
      <rPr>
        <sz val="9"/>
        <rFont val="Calibri"/>
        <family val="2"/>
      </rPr>
      <t>Path to Permanence</t>
    </r>
  </si>
  <si>
    <r>
      <rPr>
        <sz val="9"/>
        <rFont val="Calibri"/>
        <family val="2"/>
      </rPr>
      <t>Escondido Veterans Apartments</t>
    </r>
  </si>
  <si>
    <r>
      <rPr>
        <sz val="9"/>
        <rFont val="Calibri"/>
        <family val="2"/>
      </rPr>
      <t>Door of Hope Rapid Rehousing Program</t>
    </r>
  </si>
  <si>
    <r>
      <rPr>
        <sz val="9"/>
        <rFont val="Calibri"/>
        <family val="2"/>
      </rPr>
      <t>Door of Hope PSH</t>
    </r>
  </si>
  <si>
    <r>
      <rPr>
        <sz val="9"/>
        <rFont val="Calibri"/>
        <family val="2"/>
      </rPr>
      <t>S+C I Renewal</t>
    </r>
  </si>
  <si>
    <r>
      <rPr>
        <sz val="9"/>
        <rFont val="Calibri"/>
        <family val="2"/>
      </rPr>
      <t>PH SRA</t>
    </r>
  </si>
  <si>
    <r>
      <rPr>
        <sz val="9"/>
        <rFont val="Calibri"/>
        <family val="2"/>
      </rPr>
      <t>PATH (People Assisting the Homeless)</t>
    </r>
  </si>
  <si>
    <r>
      <rPr>
        <sz val="9"/>
        <rFont val="Calibri"/>
        <family val="2"/>
      </rPr>
      <t xml:space="preserve">PATH
</t>
    </r>
    <r>
      <rPr>
        <sz val="9"/>
        <rFont val="Calibri"/>
        <family val="2"/>
      </rPr>
      <t>Connections Housing</t>
    </r>
  </si>
  <si>
    <r>
      <rPr>
        <sz val="9"/>
        <rFont val="Calibri"/>
        <family val="2"/>
      </rPr>
      <t>City of Oceanside</t>
    </r>
  </si>
  <si>
    <r>
      <rPr>
        <sz val="9"/>
        <rFont val="Calibri"/>
        <family val="2"/>
      </rPr>
      <t>Women's Resource Center Transitional Housing</t>
    </r>
  </si>
  <si>
    <r>
      <rPr>
        <sz val="9"/>
        <rFont val="Calibri"/>
        <family val="2"/>
      </rPr>
      <t>Hope Through Housing Foundation</t>
    </r>
  </si>
  <si>
    <r>
      <rPr>
        <sz val="9"/>
        <rFont val="Calibri"/>
        <family val="2"/>
      </rPr>
      <t>HTHF PSH</t>
    </r>
  </si>
  <si>
    <r>
      <rPr>
        <sz val="9"/>
        <rFont val="Calibri"/>
        <family val="2"/>
      </rPr>
      <t>Community Resource Center</t>
    </r>
  </si>
  <si>
    <r>
      <rPr>
        <sz val="9"/>
        <rFont val="Calibri"/>
        <family val="2"/>
      </rPr>
      <t>Rapid Re- housing Project</t>
    </r>
  </si>
  <si>
    <r>
      <rPr>
        <sz val="9"/>
        <rFont val="Calibri"/>
        <family val="2"/>
      </rPr>
      <t>Alpha Square</t>
    </r>
  </si>
  <si>
    <r>
      <rPr>
        <sz val="9"/>
        <rFont val="Calibri"/>
        <family val="2"/>
      </rPr>
      <t>PSH project size</t>
    </r>
  </si>
  <si>
    <r>
      <rPr>
        <sz val="9"/>
        <rFont val="Calibri"/>
        <family val="2"/>
      </rPr>
      <t>El Norte Permanent Supportive Housing</t>
    </r>
  </si>
  <si>
    <r>
      <rPr>
        <sz val="9"/>
        <rFont val="Calibri"/>
        <family val="2"/>
      </rPr>
      <t>Home Start, Inc.</t>
    </r>
  </si>
  <si>
    <r>
      <rPr>
        <sz val="9"/>
        <rFont val="Calibri"/>
        <family val="2"/>
      </rPr>
      <t>DV Housing First Joint 2021</t>
    </r>
  </si>
  <si>
    <r>
      <rPr>
        <sz val="9"/>
        <rFont val="Calibri"/>
        <family val="2"/>
      </rPr>
      <t>DV Bonus</t>
    </r>
  </si>
  <si>
    <r>
      <rPr>
        <sz val="9"/>
        <rFont val="Calibri"/>
        <family val="2"/>
      </rPr>
      <t>Rapid Rehousing Program - TAY</t>
    </r>
  </si>
  <si>
    <r>
      <rPr>
        <sz val="9"/>
        <rFont val="Calibri"/>
        <family val="2"/>
      </rPr>
      <t>City of Carlsbad</t>
    </r>
  </si>
  <si>
    <r>
      <rPr>
        <sz val="9"/>
        <rFont val="Calibri"/>
        <family val="2"/>
      </rPr>
      <t>Carlsbad RRH</t>
    </r>
  </si>
  <si>
    <r>
      <rPr>
        <sz val="9"/>
        <rFont val="Calibri"/>
        <family val="2"/>
      </rPr>
      <t>San Diego Rapid Re- Housing Program</t>
    </r>
  </si>
  <si>
    <r>
      <rPr>
        <sz val="9"/>
        <rFont val="Calibri"/>
        <family val="2"/>
      </rPr>
      <t>Benson Place</t>
    </r>
  </si>
  <si>
    <r>
      <rPr>
        <sz val="9"/>
        <rFont val="Calibri"/>
        <family val="2"/>
      </rPr>
      <t>Yes</t>
    </r>
  </si>
  <si>
    <r>
      <rPr>
        <sz val="9"/>
        <rFont val="Calibri"/>
        <family val="2"/>
      </rPr>
      <t>Maternity Shelter Program</t>
    </r>
  </si>
  <si>
    <r>
      <rPr>
        <sz val="9"/>
        <rFont val="Calibri"/>
        <family val="2"/>
      </rPr>
      <t>San Diego Youth Services</t>
    </r>
  </si>
  <si>
    <r>
      <rPr>
        <sz val="9"/>
        <rFont val="Calibri"/>
        <family val="2"/>
      </rPr>
      <t>Forward</t>
    </r>
  </si>
  <si>
    <r>
      <rPr>
        <b/>
        <i/>
        <sz val="9"/>
        <rFont val="Calibri"/>
        <family val="2"/>
      </rPr>
      <t>Note: Project Straddles Tier 1 and Tier 2.</t>
    </r>
  </si>
  <si>
    <r>
      <rPr>
        <b/>
        <i/>
        <sz val="10"/>
        <rFont val="Calibri"/>
        <family val="2"/>
      </rPr>
      <t>End of Tier 1- $26,155,149</t>
    </r>
  </si>
  <si>
    <r>
      <rPr>
        <sz val="9"/>
        <rFont val="Calibri"/>
        <family val="2"/>
      </rPr>
      <t>East County RRH</t>
    </r>
  </si>
  <si>
    <r>
      <rPr>
        <sz val="9"/>
        <rFont val="Calibri"/>
        <family val="2"/>
      </rPr>
      <t>Yes - Year 2 warning</t>
    </r>
  </si>
  <si>
    <r>
      <rPr>
        <b/>
        <sz val="9"/>
        <rFont val="Calibri"/>
        <family val="2"/>
      </rPr>
      <t>N</t>
    </r>
  </si>
  <si>
    <r>
      <rPr>
        <sz val="9"/>
        <rFont val="Calibri"/>
        <family val="2"/>
      </rPr>
      <t xml:space="preserve">S+C II
</t>
    </r>
    <r>
      <rPr>
        <sz val="9"/>
        <rFont val="Calibri"/>
        <family val="2"/>
      </rPr>
      <t>Renewal</t>
    </r>
  </si>
  <si>
    <r>
      <rPr>
        <sz val="9"/>
        <rFont val="Calibri"/>
        <family val="2"/>
      </rPr>
      <t>Next Step - PSH</t>
    </r>
  </si>
  <si>
    <r>
      <rPr>
        <sz val="9"/>
        <rFont val="Calibri"/>
        <family val="2"/>
      </rPr>
      <t>Rachel's Rapid Rehousing Program</t>
    </r>
  </si>
  <si>
    <r>
      <rPr>
        <b/>
        <i/>
        <sz val="10"/>
        <rFont val="Calibri"/>
        <family val="2"/>
      </rPr>
      <t>Total (Tier 1 and Tier 2) - $27,271,475</t>
    </r>
  </si>
  <si>
    <r>
      <rPr>
        <b/>
        <sz val="9"/>
        <rFont val="Calibri"/>
        <family val="2"/>
      </rPr>
      <t>New Projects</t>
    </r>
  </si>
  <si>
    <r>
      <rPr>
        <b/>
        <sz val="9"/>
        <rFont val="Calibri"/>
        <family val="2"/>
      </rPr>
      <t>Project Name</t>
    </r>
  </si>
  <si>
    <r>
      <rPr>
        <b/>
        <sz val="9"/>
        <rFont val="Calibri"/>
        <family val="2"/>
      </rPr>
      <t>LTOY</t>
    </r>
  </si>
  <si>
    <r>
      <rPr>
        <b/>
        <sz val="9"/>
        <rFont val="Calibri"/>
        <family val="2"/>
      </rPr>
      <t>Project Component</t>
    </r>
  </si>
  <si>
    <r>
      <rPr>
        <b/>
        <sz val="9"/>
        <rFont val="Calibri"/>
        <family val="2"/>
      </rPr>
      <t>Application Type</t>
    </r>
  </si>
  <si>
    <r>
      <rPr>
        <b/>
        <sz val="9"/>
        <rFont val="Calibri"/>
        <family val="2"/>
      </rPr>
      <t>Fund</t>
    </r>
  </si>
  <si>
    <r>
      <rPr>
        <b/>
        <sz val="9"/>
        <rFont val="Calibri"/>
        <family val="2"/>
      </rPr>
      <t>CoC Bonus Used</t>
    </r>
  </si>
  <si>
    <r>
      <rPr>
        <b/>
        <sz val="9"/>
        <rFont val="Calibri"/>
        <family val="2"/>
      </rPr>
      <t>Reallocation Used</t>
    </r>
  </si>
  <si>
    <r>
      <rPr>
        <b/>
        <sz val="9"/>
        <rFont val="Calibri"/>
        <family val="2"/>
      </rPr>
      <t>DV Bonus Used</t>
    </r>
  </si>
  <si>
    <r>
      <rPr>
        <sz val="9"/>
        <rFont val="Calibri"/>
        <family val="2"/>
      </rPr>
      <t>NEW</t>
    </r>
  </si>
  <si>
    <r>
      <rPr>
        <sz val="9"/>
        <rFont val="Calibri"/>
        <family val="2"/>
      </rPr>
      <t>Reallocation</t>
    </r>
  </si>
  <si>
    <r>
      <rPr>
        <sz val="9"/>
        <rFont val="Calibri"/>
        <family val="2"/>
      </rPr>
      <t>High- Needs</t>
    </r>
  </si>
  <si>
    <r>
      <rPr>
        <sz val="9"/>
        <rFont val="Calibri"/>
        <family val="2"/>
      </rPr>
      <t xml:space="preserve">Reallocation
</t>
    </r>
    <r>
      <rPr>
        <sz val="9"/>
        <rFont val="Calibri"/>
        <family val="2"/>
      </rPr>
      <t xml:space="preserve">+
</t>
    </r>
    <r>
      <rPr>
        <sz val="9"/>
        <rFont val="Calibri"/>
        <family val="2"/>
      </rPr>
      <t>CoC Bonus</t>
    </r>
  </si>
  <si>
    <r>
      <rPr>
        <sz val="9"/>
        <rFont val="Calibri"/>
        <family val="2"/>
      </rPr>
      <t xml:space="preserve">San Diego Housing
</t>
    </r>
    <r>
      <rPr>
        <sz val="9"/>
        <rFont val="Calibri"/>
        <family val="2"/>
      </rPr>
      <t>Commission</t>
    </r>
  </si>
  <si>
    <r>
      <rPr>
        <sz val="9"/>
        <rFont val="Calibri"/>
        <family val="2"/>
      </rPr>
      <t>Seniors</t>
    </r>
  </si>
  <si>
    <r>
      <rPr>
        <sz val="9"/>
        <rFont val="Calibri"/>
        <family val="2"/>
      </rPr>
      <t>CoC Bonus</t>
    </r>
  </si>
  <si>
    <r>
      <rPr>
        <sz val="9"/>
        <rFont val="Calibri"/>
        <family val="2"/>
      </rPr>
      <t>SBCS</t>
    </r>
  </si>
  <si>
    <r>
      <rPr>
        <sz val="9"/>
        <rFont val="Calibri"/>
        <family val="2"/>
      </rPr>
      <t xml:space="preserve">Casa de Luz
</t>
    </r>
    <r>
      <rPr>
        <sz val="9"/>
        <rFont val="Calibri"/>
        <family val="2"/>
      </rPr>
      <t>Expansion</t>
    </r>
  </si>
  <si>
    <r>
      <rPr>
        <sz val="9"/>
        <rFont val="Calibri"/>
        <family val="2"/>
      </rPr>
      <t>Expansion</t>
    </r>
  </si>
  <si>
    <r>
      <rPr>
        <sz val="9"/>
        <rFont val="Calibri"/>
        <family val="2"/>
      </rPr>
      <t>East County Homeless Connectio n</t>
    </r>
  </si>
  <si>
    <r>
      <rPr>
        <sz val="9"/>
        <rFont val="Calibri"/>
        <family val="2"/>
      </rPr>
      <t>Center for Community Solutions CCSSD</t>
    </r>
  </si>
  <si>
    <r>
      <rPr>
        <sz val="9"/>
        <rFont val="Calibri"/>
        <family val="2"/>
      </rPr>
      <t xml:space="preserve">2023
</t>
    </r>
    <r>
      <rPr>
        <sz val="9"/>
        <rFont val="Calibri"/>
        <family val="2"/>
      </rPr>
      <t xml:space="preserve">CCSSD
</t>
    </r>
    <r>
      <rPr>
        <sz val="9"/>
        <rFont val="Calibri"/>
        <family val="2"/>
      </rPr>
      <t>Joint (DV)</t>
    </r>
  </si>
  <si>
    <r>
      <rPr>
        <sz val="9"/>
        <rFont val="Calibri"/>
        <family val="2"/>
      </rPr>
      <t>Wakeland Housing</t>
    </r>
  </si>
  <si>
    <r>
      <rPr>
        <sz val="9"/>
        <rFont val="Calibri"/>
        <family val="2"/>
      </rPr>
      <t>Imperial Beach</t>
    </r>
  </si>
  <si>
    <r>
      <rPr>
        <sz val="9"/>
        <rFont val="Calibri"/>
        <family val="2"/>
      </rPr>
      <t>SD Youth Services</t>
    </r>
  </si>
  <si>
    <r>
      <rPr>
        <sz val="9"/>
        <rFont val="Calibri"/>
        <family val="2"/>
      </rPr>
      <t>Legacy</t>
    </r>
  </si>
  <si>
    <r>
      <rPr>
        <sz val="9"/>
        <rFont val="Calibri"/>
        <family val="2"/>
      </rPr>
      <t>Rejected</t>
    </r>
  </si>
  <si>
    <r>
      <rPr>
        <sz val="9"/>
        <rFont val="Calibri"/>
        <family val="2"/>
      </rPr>
      <t xml:space="preserve">TSA
</t>
    </r>
    <r>
      <rPr>
        <sz val="9"/>
        <rFont val="Calibri"/>
        <family val="2"/>
      </rPr>
      <t>Rady's</t>
    </r>
  </si>
  <si>
    <r>
      <rPr>
        <sz val="9"/>
        <rFont val="Calibri"/>
        <family val="2"/>
      </rPr>
      <t>Insufficient Funds</t>
    </r>
  </si>
  <si>
    <r>
      <rPr>
        <b/>
        <sz val="9"/>
        <rFont val="Calibri"/>
        <family val="2"/>
      </rPr>
      <t>TOTALS:</t>
    </r>
  </si>
  <si>
    <r>
      <rPr>
        <b/>
        <sz val="9"/>
        <rFont val="Calibri"/>
        <family val="2"/>
      </rPr>
      <t>Listed Unranked per Instructions</t>
    </r>
  </si>
  <si>
    <r>
      <rPr>
        <b/>
        <sz val="9"/>
        <rFont val="Arial"/>
        <family val="2"/>
      </rPr>
      <t>Less than 1 Year</t>
    </r>
  </si>
  <si>
    <r>
      <rPr>
        <b/>
        <sz val="9"/>
        <rFont val="Calibri"/>
        <family val="2"/>
      </rPr>
      <t>Type</t>
    </r>
  </si>
  <si>
    <r>
      <rPr>
        <b/>
        <sz val="9"/>
        <rFont val="Calibri"/>
        <family val="2"/>
      </rPr>
      <t>Local Review Score</t>
    </r>
  </si>
  <si>
    <r>
      <rPr>
        <b/>
        <sz val="9"/>
        <rFont val="Calibri"/>
        <family val="2"/>
      </rPr>
      <t>YHDP Tally</t>
    </r>
  </si>
  <si>
    <r>
      <rPr>
        <i/>
        <sz val="9"/>
        <rFont val="Calibri"/>
        <family val="2"/>
      </rPr>
      <t>Unranked - YHDP</t>
    </r>
  </si>
  <si>
    <r>
      <rPr>
        <sz val="9"/>
        <rFont val="Calibri"/>
        <family val="2"/>
      </rPr>
      <t>YHDP - CES</t>
    </r>
  </si>
  <si>
    <r>
      <rPr>
        <sz val="9"/>
        <rFont val="Calibri"/>
        <family val="2"/>
      </rPr>
      <t>SSO-CE</t>
    </r>
  </si>
  <si>
    <r>
      <rPr>
        <sz val="9"/>
        <rFont val="Calibri"/>
        <family val="2"/>
      </rPr>
      <t>YHDP - HMIS</t>
    </r>
  </si>
  <si>
    <r>
      <rPr>
        <sz val="9"/>
        <rFont val="Calibri"/>
        <family val="2"/>
      </rPr>
      <t>YHDP - YNS</t>
    </r>
  </si>
  <si>
    <r>
      <rPr>
        <sz val="9"/>
        <rFont val="Calibri"/>
        <family val="2"/>
      </rPr>
      <t>yes (2022 Consolidated)</t>
    </r>
  </si>
  <si>
    <r>
      <rPr>
        <sz val="9"/>
        <rFont val="Calibri"/>
        <family val="2"/>
      </rPr>
      <t>SSO</t>
    </r>
  </si>
  <si>
    <r>
      <rPr>
        <sz val="9"/>
        <rFont val="Calibri"/>
        <family val="2"/>
      </rPr>
      <t>YHDP- RRH 2023</t>
    </r>
  </si>
  <si>
    <r>
      <rPr>
        <sz val="9"/>
        <rFont val="Calibri"/>
        <family val="2"/>
      </rPr>
      <t>yes (2021 replacement)</t>
    </r>
  </si>
  <si>
    <r>
      <rPr>
        <sz val="9"/>
        <rFont val="Calibri"/>
        <family val="2"/>
      </rPr>
      <t xml:space="preserve">YHDP -
</t>
    </r>
    <r>
      <rPr>
        <sz val="9"/>
        <rFont val="Calibri"/>
        <family val="2"/>
      </rPr>
      <t>Host Homes</t>
    </r>
  </si>
  <si>
    <r>
      <rPr>
        <sz val="9"/>
        <rFont val="Calibri"/>
        <family val="2"/>
      </rPr>
      <t xml:space="preserve">YHDP -
</t>
    </r>
    <r>
      <rPr>
        <sz val="9"/>
        <rFont val="Calibri"/>
        <family val="2"/>
      </rPr>
      <t>Joint</t>
    </r>
  </si>
  <si>
    <r>
      <rPr>
        <b/>
        <i/>
        <sz val="9"/>
        <rFont val="Calibri"/>
        <family val="2"/>
      </rPr>
      <t>YHDP Subtotal</t>
    </r>
  </si>
  <si>
    <r>
      <rPr>
        <i/>
        <sz val="9"/>
        <rFont val="Calibri"/>
        <family val="2"/>
      </rPr>
      <t>Unranked - Planning</t>
    </r>
  </si>
  <si>
    <r>
      <rPr>
        <sz val="9"/>
        <rFont val="Calibri"/>
        <family val="2"/>
      </rPr>
      <t>CoC Planning Grant</t>
    </r>
  </si>
  <si>
    <r>
      <rPr>
        <sz val="9"/>
        <rFont val="Calibri"/>
        <family val="2"/>
      </rPr>
      <t>New</t>
    </r>
  </si>
  <si>
    <r>
      <rPr>
        <sz val="9"/>
        <rFont val="Calibri"/>
        <family val="2"/>
      </rPr>
      <t>Planning</t>
    </r>
  </si>
  <si>
    <r>
      <rPr>
        <b/>
        <sz val="9"/>
        <rFont val="Calibri"/>
        <family val="2"/>
      </rPr>
      <t>REALLOCATED/ REDUCED PROJECTS</t>
    </r>
  </si>
  <si>
    <r>
      <rPr>
        <b/>
        <sz val="9"/>
        <rFont val="Calibri"/>
        <family val="2"/>
      </rPr>
      <t>Applicant name</t>
    </r>
  </si>
  <si>
    <r>
      <rPr>
        <b/>
        <sz val="9"/>
        <rFont val="Calibri"/>
        <family val="2"/>
      </rPr>
      <t>Original in the last 2 years?</t>
    </r>
  </si>
  <si>
    <r>
      <rPr>
        <b/>
        <sz val="9"/>
        <rFont val="Calibri"/>
        <family val="2"/>
      </rPr>
      <t>Application type</t>
    </r>
  </si>
  <si>
    <r>
      <rPr>
        <b/>
        <sz val="9"/>
        <rFont val="Calibri"/>
        <family val="2"/>
      </rPr>
      <t>Reallocated Amount</t>
    </r>
  </si>
  <si>
    <r>
      <rPr>
        <b/>
        <sz val="9"/>
        <rFont val="Calibri"/>
        <family val="2"/>
      </rPr>
      <t>Major Cause</t>
    </r>
  </si>
  <si>
    <r>
      <rPr>
        <sz val="9"/>
        <rFont val="Calibri"/>
        <family val="2"/>
      </rPr>
      <t>Underspent $</t>
    </r>
  </si>
  <si>
    <r>
      <rPr>
        <sz val="9"/>
        <rFont val="Calibri"/>
        <family val="2"/>
      </rPr>
      <t xml:space="preserve">S+C I
</t>
    </r>
    <r>
      <rPr>
        <sz val="9"/>
        <rFont val="Calibri"/>
        <family val="2"/>
      </rPr>
      <t>Renewal</t>
    </r>
  </si>
  <si>
    <r>
      <rPr>
        <sz val="9"/>
        <rFont val="Calibri"/>
        <family val="2"/>
      </rPr>
      <t>Sand Diego Rapid Rehousing</t>
    </r>
  </si>
  <si>
    <r>
      <rPr>
        <sz val="9"/>
        <rFont val="Calibri"/>
        <family val="2"/>
      </rPr>
      <t>Voluntary, underspent</t>
    </r>
  </si>
  <si>
    <r>
      <rPr>
        <b/>
        <sz val="9"/>
        <rFont val="Calibri"/>
        <family val="2"/>
      </rPr>
      <t>Total: $852,341</t>
    </r>
  </si>
  <si>
    <t>Project Rank Order</t>
  </si>
  <si>
    <t>Organization Name</t>
  </si>
  <si>
    <t>Project Award Name</t>
  </si>
  <si>
    <t>Project Type</t>
  </si>
  <si>
    <t>New or Renewal</t>
  </si>
  <si>
    <t>Regional Task Force on the Homeless Inc.</t>
  </si>
  <si>
    <t>CoC Regional CAHP</t>
  </si>
  <si>
    <t>SSO_CE</t>
  </si>
  <si>
    <t>R</t>
  </si>
  <si>
    <t>CES for DV Safety</t>
  </si>
  <si>
    <t>HMIS San
Diego County</t>
  </si>
  <si>
    <t>HMIS</t>
  </si>
  <si>
    <t>The Association for Community Housing Solutions / Housing Innovation Partners</t>
  </si>
  <si>
    <t>Operations</t>
  </si>
  <si>
    <t>PSH</t>
  </si>
  <si>
    <t>Interfaith Community Services, Inc.</t>
  </si>
  <si>
    <t>Rental Assistance Program</t>
  </si>
  <si>
    <t>PH</t>
  </si>
  <si>
    <t>South Bay Community Services</t>
  </si>
  <si>
    <t>Casa de Luz</t>
  </si>
  <si>
    <t>Joint</t>
  </si>
  <si>
    <t>Catholic Charities, Diocese of San Diego</t>
  </si>
  <si>
    <t>Ninth and F Street Apts</t>
  </si>
  <si>
    <t>YMCA of San Diego County</t>
  </si>
  <si>
    <t>Turning Point</t>
  </si>
  <si>
    <t>TH</t>
  </si>
  <si>
    <t>San Diego Housing Commission</t>
  </si>
  <si>
    <t>SDHC Merged Grant</t>
  </si>
  <si>
    <t>Alpha Project for the Homeless</t>
  </si>
  <si>
    <t>The Lofts</t>
  </si>
  <si>
    <t>Community HousingWorks</t>
  </si>
  <si>
    <t>Las Casitas Permanent Supportive Housing</t>
  </si>
  <si>
    <t>Manzanita (formerly Pineview)</t>
  </si>
  <si>
    <t>Crisis House</t>
  </si>
  <si>
    <t>New Journey (Expanded 2021)</t>
  </si>
  <si>
    <t>CoC Moving Home</t>
  </si>
  <si>
    <t>RRH</t>
  </si>
  <si>
    <t>The Salvation Army, a California Corporation</t>
  </si>
  <si>
    <t>Joint Th-RRH</t>
  </si>
  <si>
    <t>Raymond's Refuge</t>
  </si>
  <si>
    <t>Rapid Rehousing</t>
  </si>
  <si>
    <t>Vietnam Veterans of San Diego</t>
  </si>
  <si>
    <t>Joint Housing for Veterans</t>
  </si>
  <si>
    <t>TH-RRH</t>
  </si>
  <si>
    <t>St. Vincent de Paul Village, Inc.</t>
  </si>
  <si>
    <t>2015 Bonus Project</t>
  </si>
  <si>
    <t>Boulevard Apartments</t>
  </si>
  <si>
    <t>Mental Health Systems Inc</t>
  </si>
  <si>
    <t>North County Safe Haven</t>
  </si>
  <si>
    <t>SH</t>
  </si>
  <si>
    <t>Village Rapid Rehousing</t>
  </si>
  <si>
    <t>Journey Home</t>
  </si>
  <si>
    <t>Interfaith Community Services</t>
  </si>
  <si>
    <t>HOME Now</t>
  </si>
  <si>
    <t>Path to Permanence</t>
  </si>
  <si>
    <t>Escondido Veterans Apartments</t>
  </si>
  <si>
    <t>Door of Hope Rapid Rehousing Program</t>
  </si>
  <si>
    <t>Door of Hope PSH</t>
  </si>
  <si>
    <t>S+C I Renewal</t>
  </si>
  <si>
    <t>PH SRA</t>
  </si>
  <si>
    <t>PATH (People Assisting the Homeless)</t>
  </si>
  <si>
    <t>PATH
Connections Housing</t>
  </si>
  <si>
    <t>City of Oceanside</t>
  </si>
  <si>
    <t>Women's Resource Center Transitional Housing</t>
  </si>
  <si>
    <t>Hope Through Housing Foundation</t>
  </si>
  <si>
    <t>HTHF PSH</t>
  </si>
  <si>
    <t>Community Resource Center</t>
  </si>
  <si>
    <t>Rapid Re- housing Project</t>
  </si>
  <si>
    <t>Alpha Square</t>
  </si>
  <si>
    <t>El Norte Permanent Supportive Housing</t>
  </si>
  <si>
    <t>Home Start, Inc.</t>
  </si>
  <si>
    <t>DV Housing First Joint 2021</t>
  </si>
  <si>
    <t>DV Bonus</t>
  </si>
  <si>
    <t>Rapid Rehousing Program - TAY</t>
  </si>
  <si>
    <t>City of Carlsbad</t>
  </si>
  <si>
    <t>Carlsbad RRH</t>
  </si>
  <si>
    <t>San Diego Rapid Re- Housing Program</t>
  </si>
  <si>
    <t>Benson Place</t>
  </si>
  <si>
    <t>Maternity Shelter Program</t>
  </si>
  <si>
    <t>San Diego Youth Services</t>
  </si>
  <si>
    <t>Forward</t>
  </si>
  <si>
    <t>Application Amount</t>
  </si>
  <si>
    <t>Variance</t>
  </si>
  <si>
    <t xml:space="preserve">FY 2023 Award </t>
  </si>
  <si>
    <t>East County RRH</t>
  </si>
  <si>
    <t>S+C II
Renewal</t>
  </si>
  <si>
    <t>Next Step - PSH</t>
  </si>
  <si>
    <t>Rachel's Rapid Rehousing Program</t>
  </si>
  <si>
    <t>San Diego Housing
Commission</t>
  </si>
  <si>
    <t>SBCS</t>
  </si>
  <si>
    <t>High- Needs</t>
  </si>
  <si>
    <t>Seniors</t>
  </si>
  <si>
    <t>Casa de Luz
Expansion</t>
  </si>
  <si>
    <t>NEW</t>
  </si>
  <si>
    <t>East County Homeless Connection</t>
  </si>
  <si>
    <t>Unranked - YHDP</t>
  </si>
  <si>
    <t>YHDP - CES</t>
  </si>
  <si>
    <t>YHDP - HMIS</t>
  </si>
  <si>
    <t>YHDP- RRH 2023</t>
  </si>
  <si>
    <t>YHDP -
Host Homes</t>
  </si>
  <si>
    <t>YHDP -
Joint</t>
  </si>
  <si>
    <t>YHDP - YSN</t>
  </si>
  <si>
    <t>SSO</t>
  </si>
  <si>
    <t>TACHS PRIZM</t>
  </si>
  <si>
    <t>see expansion</t>
  </si>
  <si>
    <t>Unranked -Planning</t>
  </si>
  <si>
    <t>CoC Planning Grant</t>
  </si>
  <si>
    <t>Plannig</t>
  </si>
  <si>
    <t>N/A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</si>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</sst>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\$#,##0"/>
    <numFmt numFmtId="165" formatCode="0.0"/>
    <numFmt numFmtId="166" formatCode="\$0"/>
    <numFmt numFmtId="171" formatCode="&quot;$&quot;#,##0"/>
  </numFmts>
  <fonts count="12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b/>
      <sz val="9"/>
      <color rgb="FF000000"/>
      <name val="Calibri"/>
      <family val="2"/>
    </font>
    <font>
      <b/>
      <sz val="9"/>
      <name val="Arial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DAAAA"/>
      </patternFill>
    </fill>
    <fill>
      <patternFill patternType="solid">
        <fgColor rgb="FFFFFF00"/>
      </patternFill>
    </fill>
    <fill>
      <patternFill patternType="solid">
        <fgColor rgb="FFFFD966"/>
      </patternFill>
    </fill>
    <fill>
      <patternFill patternType="solid">
        <fgColor rgb="FFDEEAF6"/>
      </patternFill>
    </fill>
    <fill>
      <patternFill patternType="solid">
        <f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5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3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right" vertical="top" indent="1" shrinkToFit="1"/>
    </xf>
    <xf numFmtId="164" fontId="2" fillId="0" borderId="4" xfId="0" applyNumberFormat="1" applyFont="1" applyFill="1" applyBorder="1" applyAlignment="1">
      <alignment horizontal="right" vertical="top" indent="1" shrinkToFit="1"/>
    </xf>
    <xf numFmtId="164" fontId="2" fillId="0" borderId="3" xfId="0" applyNumberFormat="1" applyFont="1" applyFill="1" applyBorder="1" applyAlignment="1">
      <alignment horizontal="right" vertical="top" indent="1" shrinkToFit="1"/>
    </xf>
    <xf numFmtId="164" fontId="2" fillId="2" borderId="2" xfId="0" applyNumberFormat="1" applyFont="1" applyFill="1" applyBorder="1" applyAlignment="1">
      <alignment horizontal="right" vertical="top" indent="2" shrinkToFit="1"/>
    </xf>
    <xf numFmtId="164" fontId="2" fillId="2" borderId="4" xfId="0" applyNumberFormat="1" applyFont="1" applyFill="1" applyBorder="1" applyAlignment="1">
      <alignment horizontal="right" vertical="top" indent="2" shrinkToFit="1"/>
    </xf>
    <xf numFmtId="164" fontId="2" fillId="2" borderId="3" xfId="0" applyNumberFormat="1" applyFont="1" applyFill="1" applyBorder="1" applyAlignment="1">
      <alignment horizontal="right" vertical="top" indent="2" shrinkToFi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indent="1" shrinkToFit="1"/>
    </xf>
    <xf numFmtId="164" fontId="2" fillId="0" borderId="4" xfId="0" applyNumberFormat="1" applyFont="1" applyFill="1" applyBorder="1" applyAlignment="1">
      <alignment horizontal="right" vertical="center" indent="1" shrinkToFit="1"/>
    </xf>
    <xf numFmtId="164" fontId="2" fillId="0" borderId="3" xfId="0" applyNumberFormat="1" applyFont="1" applyFill="1" applyBorder="1" applyAlignment="1">
      <alignment horizontal="right" vertical="center" indent="1" shrinkToFit="1"/>
    </xf>
    <xf numFmtId="164" fontId="2" fillId="2" borderId="2" xfId="0" applyNumberFormat="1" applyFont="1" applyFill="1" applyBorder="1" applyAlignment="1">
      <alignment horizontal="right" vertical="center" indent="2" shrinkToFit="1"/>
    </xf>
    <xf numFmtId="164" fontId="2" fillId="2" borderId="4" xfId="0" applyNumberFormat="1" applyFont="1" applyFill="1" applyBorder="1" applyAlignment="1">
      <alignment horizontal="right" vertical="center" indent="2" shrinkToFit="1"/>
    </xf>
    <xf numFmtId="164" fontId="2" fillId="2" borderId="3" xfId="0" applyNumberFormat="1" applyFont="1" applyFill="1" applyBorder="1" applyAlignment="1">
      <alignment horizontal="right" vertical="center" indent="2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shrinkToFit="1"/>
    </xf>
    <xf numFmtId="165" fontId="2" fillId="0" borderId="3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right" vertical="top" wrapText="1" indent="1"/>
    </xf>
    <xf numFmtId="0" fontId="3" fillId="0" borderId="4" xfId="0" applyFont="1" applyFill="1" applyBorder="1" applyAlignment="1">
      <alignment horizontal="right" vertical="top" wrapText="1" indent="1"/>
    </xf>
    <xf numFmtId="0" fontId="3" fillId="0" borderId="3" xfId="0" applyFont="1" applyFill="1" applyBorder="1" applyAlignment="1">
      <alignment horizontal="right" vertical="top" wrapText="1" inden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center" wrapText="1" indent="1"/>
    </xf>
    <xf numFmtId="0" fontId="3" fillId="0" borderId="4" xfId="0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center" vertical="center" shrinkToFit="1"/>
    </xf>
    <xf numFmtId="165" fontId="2" fillId="0" borderId="3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left" vertical="top" indent="3" shrinkToFit="1"/>
    </xf>
    <xf numFmtId="1" fontId="2" fillId="0" borderId="3" xfId="0" applyNumberFormat="1" applyFont="1" applyFill="1" applyBorder="1" applyAlignment="1">
      <alignment horizontal="left" vertical="top" indent="3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64" fontId="2" fillId="0" borderId="4" xfId="0" applyNumberFormat="1" applyFont="1" applyFill="1" applyBorder="1" applyAlignment="1">
      <alignment horizontal="center" vertical="top" shrinkToFit="1"/>
    </xf>
    <xf numFmtId="164" fontId="2" fillId="0" borderId="3" xfId="0" applyNumberFormat="1" applyFont="1" applyFill="1" applyBorder="1" applyAlignment="1">
      <alignment horizontal="center" vertical="top" shrinkToFit="1"/>
    </xf>
    <xf numFmtId="164" fontId="2" fillId="2" borderId="2" xfId="0" applyNumberFormat="1" applyFont="1" applyFill="1" applyBorder="1" applyAlignment="1">
      <alignment horizontal="center" vertical="top" shrinkToFit="1"/>
    </xf>
    <xf numFmtId="164" fontId="2" fillId="2" borderId="4" xfId="0" applyNumberFormat="1" applyFont="1" applyFill="1" applyBorder="1" applyAlignment="1">
      <alignment horizontal="center" vertical="top" shrinkToFit="1"/>
    </xf>
    <xf numFmtId="164" fontId="2" fillId="2" borderId="3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left" vertical="center" indent="3" shrinkToFit="1"/>
    </xf>
    <xf numFmtId="1" fontId="2" fillId="0" borderId="3" xfId="0" applyNumberFormat="1" applyFont="1" applyFill="1" applyBorder="1" applyAlignment="1">
      <alignment horizontal="left" vertical="center" indent="3" shrinkToFit="1"/>
    </xf>
    <xf numFmtId="164" fontId="2" fillId="0" borderId="2" xfId="0" applyNumberFormat="1" applyFont="1" applyFill="1" applyBorder="1" applyAlignment="1">
      <alignment horizontal="center" vertical="center" shrinkToFit="1"/>
    </xf>
    <xf numFmtId="164" fontId="2" fillId="0" borderId="4" xfId="0" applyNumberFormat="1" applyFont="1" applyFill="1" applyBorder="1" applyAlignment="1">
      <alignment horizontal="center" vertical="center" shrinkToFit="1"/>
    </xf>
    <xf numFmtId="164" fontId="2" fillId="0" borderId="3" xfId="0" applyNumberFormat="1" applyFont="1" applyFill="1" applyBorder="1" applyAlignment="1">
      <alignment horizontal="center" vertical="center" shrinkToFit="1"/>
    </xf>
    <xf numFmtId="164" fontId="2" fillId="2" borderId="2" xfId="0" applyNumberFormat="1" applyFont="1" applyFill="1" applyBorder="1" applyAlignment="1">
      <alignment horizontal="center" vertical="center" shrinkToFit="1"/>
    </xf>
    <xf numFmtId="164" fontId="2" fillId="2" borderId="4" xfId="0" applyNumberFormat="1" applyFont="1" applyFill="1" applyBorder="1" applyAlignment="1">
      <alignment horizontal="center" vertical="center" shrinkToFit="1"/>
    </xf>
    <xf numFmtId="164" fontId="2" fillId="2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4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 indent="3"/>
    </xf>
    <xf numFmtId="0" fontId="3" fillId="0" borderId="4" xfId="0" applyFont="1" applyFill="1" applyBorder="1" applyAlignment="1">
      <alignment horizontal="left" vertical="center" wrapText="1" indent="3"/>
    </xf>
    <xf numFmtId="0" fontId="3" fillId="0" borderId="3" xfId="0" applyFont="1" applyFill="1" applyBorder="1" applyAlignment="1">
      <alignment horizontal="left" vertical="center" wrapText="1" indent="3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  <xf numFmtId="0" fontId="3" fillId="0" borderId="3" xfId="0" applyFont="1" applyFill="1" applyBorder="1" applyAlignment="1">
      <alignment horizontal="left" vertical="top" wrapText="1" indent="3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top" wrapText="1" indent="1"/>
    </xf>
    <xf numFmtId="0" fontId="1" fillId="5" borderId="3" xfId="0" applyFont="1" applyFill="1" applyBorder="1" applyAlignment="1">
      <alignment horizontal="left" vertical="top" wrapText="1" indent="1"/>
    </xf>
    <xf numFmtId="0" fontId="1" fillId="5" borderId="4" xfId="0" applyFont="1" applyFill="1" applyBorder="1" applyAlignment="1">
      <alignment horizontal="left" vertical="top" wrapText="1" indent="1"/>
    </xf>
    <xf numFmtId="0" fontId="1" fillId="5" borderId="2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4" xfId="0" applyNumberFormat="1" applyFont="1" applyFill="1" applyBorder="1" applyAlignment="1">
      <alignment horizontal="left" vertical="top" indent="1" shrinkToFit="1"/>
    </xf>
    <xf numFmtId="164" fontId="2" fillId="0" borderId="3" xfId="0" applyNumberFormat="1" applyFont="1" applyFill="1" applyBorder="1" applyAlignment="1">
      <alignment horizontal="left" vertical="top" indent="1" shrinkToFit="1"/>
    </xf>
    <xf numFmtId="1" fontId="2" fillId="0" borderId="4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center" indent="1" shrinkToFit="1"/>
    </xf>
    <xf numFmtId="164" fontId="2" fillId="0" borderId="4" xfId="0" applyNumberFormat="1" applyFont="1" applyFill="1" applyBorder="1" applyAlignment="1">
      <alignment horizontal="left" vertical="center" indent="1" shrinkToFit="1"/>
    </xf>
    <xf numFmtId="164" fontId="2" fillId="0" borderId="3" xfId="0" applyNumberFormat="1" applyFont="1" applyFill="1" applyBorder="1" applyAlignment="1">
      <alignment horizontal="left" vertical="center" indent="1" shrinkToFit="1"/>
    </xf>
    <xf numFmtId="1" fontId="2" fillId="0" borderId="4" xfId="0" applyNumberFormat="1" applyFont="1" applyFill="1" applyBorder="1" applyAlignment="1">
      <alignment horizontal="center" vertical="center" shrinkToFit="1"/>
    </xf>
    <xf numFmtId="166" fontId="2" fillId="0" borderId="2" xfId="0" applyNumberFormat="1" applyFont="1" applyFill="1" applyBorder="1" applyAlignment="1">
      <alignment horizontal="center" vertical="top" shrinkToFit="1"/>
    </xf>
    <xf numFmtId="166" fontId="2" fillId="0" borderId="4" xfId="0" applyNumberFormat="1" applyFont="1" applyFill="1" applyBorder="1" applyAlignment="1">
      <alignment horizontal="center" vertical="top" shrinkToFit="1"/>
    </xf>
    <xf numFmtId="166" fontId="2" fillId="0" borderId="3" xfId="0" applyNumberFormat="1" applyFont="1" applyFill="1" applyBorder="1" applyAlignment="1">
      <alignment horizontal="center" vertical="top" shrinkToFit="1"/>
    </xf>
    <xf numFmtId="0" fontId="1" fillId="4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164" fontId="2" fillId="4" borderId="2" xfId="0" applyNumberFormat="1" applyFont="1" applyFill="1" applyBorder="1" applyAlignment="1">
      <alignment horizontal="left" vertical="top" indent="1" shrinkToFit="1"/>
    </xf>
    <xf numFmtId="164" fontId="2" fillId="4" borderId="4" xfId="0" applyNumberFormat="1" applyFont="1" applyFill="1" applyBorder="1" applyAlignment="1">
      <alignment horizontal="left" vertical="top" indent="1" shrinkToFit="1"/>
    </xf>
    <xf numFmtId="164" fontId="2" fillId="4" borderId="3" xfId="0" applyNumberFormat="1" applyFont="1" applyFill="1" applyBorder="1" applyAlignment="1">
      <alignment horizontal="left" vertical="top" indent="1" shrinkToFit="1"/>
    </xf>
    <xf numFmtId="164" fontId="5" fillId="4" borderId="2" xfId="0" applyNumberFormat="1" applyFont="1" applyFill="1" applyBorder="1" applyAlignment="1">
      <alignment horizontal="center" vertical="top" shrinkToFit="1"/>
    </xf>
    <xf numFmtId="164" fontId="5" fillId="4" borderId="4" xfId="0" applyNumberFormat="1" applyFont="1" applyFill="1" applyBorder="1" applyAlignment="1">
      <alignment horizontal="center" vertical="top" shrinkToFit="1"/>
    </xf>
    <xf numFmtId="164" fontId="5" fillId="4" borderId="3" xfId="0" applyNumberFormat="1" applyFont="1" applyFill="1" applyBorder="1" applyAlignment="1">
      <alignment horizontal="center" vertical="top" shrinkToFit="1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top" shrinkToFit="1"/>
    </xf>
    <xf numFmtId="164" fontId="2" fillId="4" borderId="4" xfId="0" applyNumberFormat="1" applyFont="1" applyFill="1" applyBorder="1" applyAlignment="1">
      <alignment horizontal="center" vertical="top" shrinkToFit="1"/>
    </xf>
    <xf numFmtId="164" fontId="2" fillId="4" borderId="3" xfId="0" applyNumberFormat="1" applyFont="1" applyFill="1" applyBorder="1" applyAlignment="1">
      <alignment horizontal="center" vertical="top" shrinkToFit="1"/>
    </xf>
    <xf numFmtId="0" fontId="1" fillId="6" borderId="2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 wrapText="1" indent="1"/>
    </xf>
    <xf numFmtId="0" fontId="6" fillId="6" borderId="4" xfId="0" applyFont="1" applyFill="1" applyBorder="1" applyAlignment="1">
      <alignment horizontal="left" vertical="top" wrapText="1" indent="1"/>
    </xf>
    <xf numFmtId="0" fontId="6" fillId="6" borderId="3" xfId="0" applyFont="1" applyFill="1" applyBorder="1" applyAlignment="1">
      <alignment horizontal="left" vertical="top" wrapText="1" indent="1"/>
    </xf>
    <xf numFmtId="0" fontId="1" fillId="6" borderId="2" xfId="0" applyFont="1" applyFill="1" applyBorder="1" applyAlignment="1">
      <alignment horizontal="left" vertical="center" wrapText="1" indent="1"/>
    </xf>
    <xf numFmtId="0" fontId="1" fillId="6" borderId="4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>
      <alignment horizontal="left" vertical="center" wrapText="1" inden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vertical="top" wrapText="1" indent="2"/>
    </xf>
    <xf numFmtId="164" fontId="2" fillId="7" borderId="2" xfId="0" applyNumberFormat="1" applyFont="1" applyFill="1" applyBorder="1" applyAlignment="1">
      <alignment horizontal="left" vertical="center" indent="2" shrinkToFit="1"/>
    </xf>
    <xf numFmtId="164" fontId="2" fillId="7" borderId="4" xfId="0" applyNumberFormat="1" applyFont="1" applyFill="1" applyBorder="1" applyAlignment="1">
      <alignment horizontal="left" vertical="center" indent="2" shrinkToFit="1"/>
    </xf>
    <xf numFmtId="164" fontId="2" fillId="7" borderId="3" xfId="0" applyNumberFormat="1" applyFont="1" applyFill="1" applyBorder="1" applyAlignment="1">
      <alignment horizontal="left" vertical="center" indent="2" shrinkToFit="1"/>
    </xf>
    <xf numFmtId="165" fontId="2" fillId="0" borderId="2" xfId="0" applyNumberFormat="1" applyFont="1" applyFill="1" applyBorder="1" applyAlignment="1">
      <alignment horizontal="right" vertical="center" indent="1" shrinkToFit="1"/>
    </xf>
    <xf numFmtId="165" fontId="2" fillId="0" borderId="3" xfId="0" applyNumberFormat="1" applyFont="1" applyFill="1" applyBorder="1" applyAlignment="1">
      <alignment horizontal="right" vertical="center" indent="1" shrinkToFit="1"/>
    </xf>
    <xf numFmtId="164" fontId="2" fillId="7" borderId="2" xfId="0" applyNumberFormat="1" applyFont="1" applyFill="1" applyBorder="1" applyAlignment="1">
      <alignment horizontal="left" vertical="center" indent="1" shrinkToFit="1"/>
    </xf>
    <xf numFmtId="164" fontId="2" fillId="7" borderId="4" xfId="0" applyNumberFormat="1" applyFont="1" applyFill="1" applyBorder="1" applyAlignment="1">
      <alignment horizontal="left" vertical="center" indent="1" shrinkToFit="1"/>
    </xf>
    <xf numFmtId="164" fontId="2" fillId="7" borderId="3" xfId="0" applyNumberFormat="1" applyFont="1" applyFill="1" applyBorder="1" applyAlignment="1">
      <alignment horizontal="left" vertical="center" indent="1" shrinkToFit="1"/>
    </xf>
    <xf numFmtId="164" fontId="2" fillId="7" borderId="2" xfId="0" applyNumberFormat="1" applyFont="1" applyFill="1" applyBorder="1" applyAlignment="1">
      <alignment horizontal="left" vertical="top" indent="1" shrinkToFit="1"/>
    </xf>
    <xf numFmtId="164" fontId="2" fillId="7" borderId="4" xfId="0" applyNumberFormat="1" applyFont="1" applyFill="1" applyBorder="1" applyAlignment="1">
      <alignment horizontal="left" vertical="top" indent="1" shrinkToFit="1"/>
    </xf>
    <xf numFmtId="164" fontId="2" fillId="7" borderId="3" xfId="0" applyNumberFormat="1" applyFont="1" applyFill="1" applyBorder="1" applyAlignment="1">
      <alignment horizontal="left" vertical="top" indent="1" shrinkToFit="1"/>
    </xf>
    <xf numFmtId="165" fontId="2" fillId="0" borderId="2" xfId="0" applyNumberFormat="1" applyFont="1" applyFill="1" applyBorder="1" applyAlignment="1">
      <alignment horizontal="right" vertical="top" indent="1" shrinkToFit="1"/>
    </xf>
    <xf numFmtId="165" fontId="2" fillId="0" borderId="3" xfId="0" applyNumberFormat="1" applyFont="1" applyFill="1" applyBorder="1" applyAlignment="1">
      <alignment horizontal="right" vertical="top" indent="1" shrinkToFit="1"/>
    </xf>
    <xf numFmtId="0" fontId="7" fillId="4" borderId="2" xfId="0" applyFont="1" applyFill="1" applyBorder="1" applyAlignment="1">
      <alignment horizontal="left" vertical="top" wrapText="1" indent="1"/>
    </xf>
    <xf numFmtId="0" fontId="7" fillId="4" borderId="4" xfId="0" applyFont="1" applyFill="1" applyBorder="1" applyAlignment="1">
      <alignment horizontal="left" vertical="top" wrapText="1" indent="1"/>
    </xf>
    <xf numFmtId="0" fontId="7" fillId="4" borderId="3" xfId="0" applyFont="1" applyFill="1" applyBorder="1" applyAlignment="1">
      <alignment horizontal="left" vertical="top" wrapText="1" indent="1"/>
    </xf>
    <xf numFmtId="0" fontId="0" fillId="4" borderId="2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164" fontId="5" fillId="4" borderId="2" xfId="0" applyNumberFormat="1" applyFont="1" applyFill="1" applyBorder="1" applyAlignment="1">
      <alignment horizontal="left" vertical="top" indent="1" shrinkToFit="1"/>
    </xf>
    <xf numFmtId="164" fontId="5" fillId="4" borderId="4" xfId="0" applyNumberFormat="1" applyFont="1" applyFill="1" applyBorder="1" applyAlignment="1">
      <alignment horizontal="left" vertical="top" indent="1" shrinkToFit="1"/>
    </xf>
    <xf numFmtId="164" fontId="5" fillId="4" borderId="3" xfId="0" applyNumberFormat="1" applyFont="1" applyFill="1" applyBorder="1" applyAlignment="1">
      <alignment horizontal="left" vertical="top" indent="1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4" xfId="0" applyNumberFormat="1" applyFont="1" applyFill="1" applyBorder="1" applyAlignment="1">
      <alignment horizontal="center" vertical="top" shrinkToFit="1"/>
    </xf>
    <xf numFmtId="164" fontId="5" fillId="0" borderId="3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left" vertical="top" indent="1" shrinkToFit="1"/>
    </xf>
    <xf numFmtId="164" fontId="5" fillId="0" borderId="4" xfId="0" applyNumberFormat="1" applyFont="1" applyFill="1" applyBorder="1" applyAlignment="1">
      <alignment horizontal="left" vertical="top" indent="1" shrinkToFit="1"/>
    </xf>
    <xf numFmtId="164" fontId="5" fillId="0" borderId="3" xfId="0" applyNumberFormat="1" applyFont="1" applyFill="1" applyBorder="1" applyAlignment="1">
      <alignment horizontal="left" vertical="top" indent="1" shrinkToFit="1"/>
    </xf>
    <xf numFmtId="1" fontId="2" fillId="0" borderId="2" xfId="0" applyNumberFormat="1" applyFont="1" applyFill="1" applyBorder="1" applyAlignment="1">
      <alignment horizontal="right" vertical="top" indent="1" shrinkToFit="1"/>
    </xf>
    <xf numFmtId="1" fontId="2" fillId="0" borderId="3" xfId="0" applyNumberFormat="1" applyFont="1" applyFill="1" applyBorder="1" applyAlignment="1">
      <alignment horizontal="right" vertical="top" indent="1" shrinkToFit="1"/>
    </xf>
    <xf numFmtId="0" fontId="1" fillId="6" borderId="2" xfId="0" applyFont="1" applyFill="1" applyBorder="1" applyAlignment="1">
      <alignment horizontal="left" vertical="top" wrapText="1" indent="1"/>
    </xf>
    <xf numFmtId="0" fontId="1" fillId="6" borderId="4" xfId="0" applyFont="1" applyFill="1" applyBorder="1" applyAlignment="1">
      <alignment horizontal="left" vertical="top" wrapText="1" indent="1"/>
    </xf>
    <xf numFmtId="0" fontId="1" fillId="6" borderId="3" xfId="0" applyFont="1" applyFill="1" applyBorder="1" applyAlignment="1">
      <alignment horizontal="left" vertical="top" wrapText="1" indent="1"/>
    </xf>
    <xf numFmtId="0" fontId="1" fillId="6" borderId="2" xfId="0" applyFont="1" applyFill="1" applyBorder="1" applyAlignment="1">
      <alignment horizontal="left" vertical="top" wrapText="1" indent="2"/>
    </xf>
    <xf numFmtId="0" fontId="1" fillId="6" borderId="4" xfId="0" applyFont="1" applyFill="1" applyBorder="1" applyAlignment="1">
      <alignment horizontal="left" vertical="top" wrapText="1" indent="2"/>
    </xf>
    <xf numFmtId="0" fontId="1" fillId="6" borderId="3" xfId="0" applyFont="1" applyFill="1" applyBorder="1" applyAlignment="1">
      <alignment horizontal="left" vertical="top" wrapText="1" indent="2"/>
    </xf>
    <xf numFmtId="164" fontId="2" fillId="0" borderId="2" xfId="0" applyNumberFormat="1" applyFont="1" applyFill="1" applyBorder="1" applyAlignment="1">
      <alignment horizontal="left" vertical="top" indent="3" shrinkToFit="1"/>
    </xf>
    <xf numFmtId="164" fontId="2" fillId="0" borderId="4" xfId="0" applyNumberFormat="1" applyFont="1" applyFill="1" applyBorder="1" applyAlignment="1">
      <alignment horizontal="left" vertical="top" indent="3" shrinkToFit="1"/>
    </xf>
    <xf numFmtId="164" fontId="2" fillId="0" borderId="3" xfId="0" applyNumberFormat="1" applyFont="1" applyFill="1" applyBorder="1" applyAlignment="1">
      <alignment horizontal="left" vertical="top" indent="3" shrinkToFit="1"/>
    </xf>
    <xf numFmtId="164" fontId="2" fillId="0" borderId="2" xfId="0" applyNumberFormat="1" applyFont="1" applyFill="1" applyBorder="1" applyAlignment="1">
      <alignment horizontal="left" vertical="center" indent="3" shrinkToFit="1"/>
    </xf>
    <xf numFmtId="164" fontId="2" fillId="0" borderId="4" xfId="0" applyNumberFormat="1" applyFont="1" applyFill="1" applyBorder="1" applyAlignment="1">
      <alignment horizontal="left" vertical="center" indent="3" shrinkToFit="1"/>
    </xf>
    <xf numFmtId="164" fontId="2" fillId="0" borderId="3" xfId="0" applyNumberFormat="1" applyFont="1" applyFill="1" applyBorder="1" applyAlignment="1">
      <alignment horizontal="left" vertical="center" indent="3" shrinkToFi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4" xfId="0" applyFont="1" applyFill="1" applyBorder="1" applyAlignment="1">
      <alignment horizontal="left" vertical="top" wrapText="1" indent="2"/>
    </xf>
    <xf numFmtId="0" fontId="1" fillId="0" borderId="3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171" fontId="11" fillId="0" borderId="0" xfId="1" applyNumberFormat="1" applyFont="1" applyFill="1" applyBorder="1" applyAlignment="1">
      <alignment horizontal="center" vertical="top"/>
    </xf>
    <xf numFmtId="171" fontId="10" fillId="0" borderId="0" xfId="1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6" fontId="10" fillId="0" borderId="0" xfId="0" applyNumberFormat="1" applyFont="1" applyFill="1" applyBorder="1" applyAlignment="1">
      <alignment horizontal="center" vertical="top"/>
    </xf>
    <xf numFmtId="6" fontId="10" fillId="0" borderId="0" xfId="1" applyNumberFormat="1" applyFont="1" applyFill="1" applyBorder="1" applyAlignment="1">
      <alignment horizontal="center" vertical="top"/>
    </xf>
    <xf numFmtId="171" fontId="10" fillId="0" borderId="0" xfId="0" applyNumberFormat="1" applyFont="1" applyFill="1" applyBorder="1" applyAlignment="1">
      <alignment horizontal="center" vertical="top"/>
    </xf>
    <xf numFmtId="171" fontId="11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 shrinkToFit="1"/>
    </xf>
    <xf numFmtId="164" fontId="10" fillId="0" borderId="0" xfId="0" applyNumberFormat="1" applyFont="1" applyFill="1" applyBorder="1" applyAlignment="1">
      <alignment horizontal="center" vertical="top"/>
    </xf>
    <xf numFmtId="171" fontId="10" fillId="0" borderId="0" xfId="0" applyNumberFormat="1" applyFont="1" applyFill="1" applyBorder="1" applyAlignment="1">
      <alignment horizontal="center" vertical="top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0"/>
  <sheetViews>
    <sheetView topLeftCell="A49" workbookViewId="0">
      <selection activeCell="F6" sqref="F6:H6"/>
    </sheetView>
  </sheetViews>
  <sheetFormatPr defaultRowHeight="12.75" x14ac:dyDescent="0.2"/>
  <cols>
    <col min="1" max="1" width="9.1640625" style="210" bestFit="1" customWidth="1"/>
    <col min="2" max="2" width="9.1640625" customWidth="1"/>
    <col min="3" max="3" width="3.33203125" customWidth="1"/>
    <col min="4" max="4" width="20.83203125" customWidth="1"/>
    <col min="5" max="5" width="6.83203125" customWidth="1"/>
    <col min="6" max="6" width="4.6640625" customWidth="1"/>
    <col min="7" max="7" width="8" customWidth="1"/>
    <col min="8" max="8" width="3.6640625" customWidth="1"/>
    <col min="9" max="9" width="2.1640625" customWidth="1"/>
    <col min="10" max="10" width="8" customWidth="1"/>
    <col min="11" max="12" width="2.1640625" customWidth="1"/>
    <col min="13" max="13" width="1.1640625" customWidth="1"/>
    <col min="14" max="14" width="3.33203125" customWidth="1"/>
    <col min="15" max="15" width="5.83203125" customWidth="1"/>
    <col min="16" max="16" width="3.33203125" customWidth="1"/>
    <col min="17" max="17" width="1.1640625" customWidth="1"/>
    <col min="18" max="18" width="9.33203125" customWidth="1"/>
    <col min="19" max="19" width="2.1640625" customWidth="1"/>
    <col min="20" max="20" width="1.1640625" customWidth="1"/>
    <col min="21" max="21" width="10.5" customWidth="1"/>
    <col min="22" max="23" width="1.1640625" customWidth="1"/>
    <col min="24" max="24" width="2.1640625" customWidth="1"/>
    <col min="25" max="25" width="3.33203125" customWidth="1"/>
    <col min="26" max="26" width="4.6640625" customWidth="1"/>
    <col min="27" max="27" width="3.33203125" customWidth="1"/>
    <col min="28" max="28" width="4.6640625" customWidth="1"/>
    <col min="29" max="29" width="3.33203125" customWidth="1"/>
    <col min="30" max="30" width="5.83203125" customWidth="1"/>
    <col min="31" max="31" width="3.33203125" customWidth="1"/>
    <col min="32" max="32" width="11.5" customWidth="1"/>
    <col min="33" max="33" width="2.1640625" customWidth="1"/>
    <col min="34" max="34" width="11.5" customWidth="1"/>
    <col min="35" max="35" width="1.1640625" customWidth="1"/>
    <col min="36" max="37" width="2.1640625" customWidth="1"/>
  </cols>
  <sheetData>
    <row r="1" spans="1:36" ht="45.6" customHeight="1" x14ac:dyDescent="0.2">
      <c r="A1" s="90" t="s">
        <v>174</v>
      </c>
      <c r="B1" s="92"/>
      <c r="C1" s="90" t="s">
        <v>175</v>
      </c>
      <c r="D1" s="91"/>
      <c r="E1" s="92"/>
      <c r="F1" s="200" t="s">
        <v>176</v>
      </c>
      <c r="G1" s="201"/>
      <c r="H1" s="202"/>
      <c r="I1" s="90" t="s">
        <v>2</v>
      </c>
      <c r="J1" s="92"/>
      <c r="K1" s="203" t="s">
        <v>3</v>
      </c>
      <c r="L1" s="204"/>
      <c r="M1" s="204"/>
      <c r="N1" s="205"/>
      <c r="O1" s="206" t="s">
        <v>4</v>
      </c>
      <c r="P1" s="207"/>
      <c r="Q1" s="208"/>
      <c r="R1" s="40" t="s">
        <v>5</v>
      </c>
      <c r="S1" s="41"/>
      <c r="T1" s="42"/>
      <c r="U1" s="40" t="s">
        <v>6</v>
      </c>
      <c r="V1" s="41"/>
      <c r="W1" s="41"/>
      <c r="X1" s="42"/>
      <c r="Y1" s="206" t="s">
        <v>7</v>
      </c>
      <c r="Z1" s="208"/>
      <c r="AA1" s="40" t="s">
        <v>8</v>
      </c>
      <c r="AB1" s="41"/>
      <c r="AC1" s="42"/>
      <c r="AD1" s="90" t="s">
        <v>9</v>
      </c>
      <c r="AE1" s="91"/>
      <c r="AF1" s="91"/>
      <c r="AG1" s="92"/>
      <c r="AH1" s="203" t="s">
        <v>10</v>
      </c>
      <c r="AI1" s="204"/>
      <c r="AJ1" s="205"/>
    </row>
    <row r="2" spans="1:36" ht="45.6" customHeight="1" x14ac:dyDescent="0.2">
      <c r="A2" s="6">
        <v>1</v>
      </c>
      <c r="B2" s="7"/>
      <c r="C2" s="8" t="s">
        <v>11</v>
      </c>
      <c r="D2" s="9"/>
      <c r="E2" s="10"/>
      <c r="F2" s="11" t="s">
        <v>12</v>
      </c>
      <c r="G2" s="12"/>
      <c r="H2" s="13"/>
      <c r="I2" s="14" t="s">
        <v>13</v>
      </c>
      <c r="J2" s="15"/>
      <c r="K2" s="14" t="s">
        <v>14</v>
      </c>
      <c r="L2" s="16"/>
      <c r="M2" s="16"/>
      <c r="N2" s="15"/>
      <c r="O2" s="14" t="s">
        <v>15</v>
      </c>
      <c r="P2" s="16"/>
      <c r="Q2" s="15"/>
      <c r="R2" s="17">
        <v>707000</v>
      </c>
      <c r="S2" s="18"/>
      <c r="T2" s="19"/>
      <c r="U2" s="20">
        <v>707000</v>
      </c>
      <c r="V2" s="21"/>
      <c r="W2" s="21"/>
      <c r="X2" s="22"/>
      <c r="Y2" s="6">
        <v>120</v>
      </c>
      <c r="Z2" s="7"/>
      <c r="AA2" s="14" t="s">
        <v>16</v>
      </c>
      <c r="AB2" s="16"/>
      <c r="AC2" s="15"/>
      <c r="AD2" s="14" t="s">
        <v>17</v>
      </c>
      <c r="AE2" s="16"/>
      <c r="AF2" s="16"/>
      <c r="AG2" s="15"/>
      <c r="AH2" s="23"/>
      <c r="AI2" s="24"/>
      <c r="AJ2" s="25"/>
    </row>
    <row r="3" spans="1:36" ht="30.6" customHeight="1" x14ac:dyDescent="0.2">
      <c r="A3" s="26">
        <v>2</v>
      </c>
      <c r="B3" s="27"/>
      <c r="C3" s="8" t="s">
        <v>11</v>
      </c>
      <c r="D3" s="9"/>
      <c r="E3" s="10"/>
      <c r="F3" s="11" t="s">
        <v>18</v>
      </c>
      <c r="G3" s="12"/>
      <c r="H3" s="13"/>
      <c r="I3" s="28" t="s">
        <v>13</v>
      </c>
      <c r="J3" s="29"/>
      <c r="K3" s="28" t="s">
        <v>14</v>
      </c>
      <c r="L3" s="30"/>
      <c r="M3" s="30"/>
      <c r="N3" s="29"/>
      <c r="O3" s="28" t="s">
        <v>15</v>
      </c>
      <c r="P3" s="30"/>
      <c r="Q3" s="29"/>
      <c r="R3" s="31">
        <v>377336</v>
      </c>
      <c r="S3" s="32"/>
      <c r="T3" s="33"/>
      <c r="U3" s="34">
        <v>377336</v>
      </c>
      <c r="V3" s="35"/>
      <c r="W3" s="35"/>
      <c r="X3" s="36"/>
      <c r="Y3" s="26">
        <v>120</v>
      </c>
      <c r="Z3" s="27"/>
      <c r="AA3" s="28" t="s">
        <v>16</v>
      </c>
      <c r="AB3" s="30"/>
      <c r="AC3" s="29"/>
      <c r="AD3" s="28" t="s">
        <v>17</v>
      </c>
      <c r="AE3" s="30"/>
      <c r="AF3" s="30"/>
      <c r="AG3" s="29"/>
      <c r="AH3" s="37"/>
      <c r="AI3" s="38"/>
      <c r="AJ3" s="39"/>
    </row>
    <row r="4" spans="1:36" ht="45.6" customHeight="1" x14ac:dyDescent="0.2">
      <c r="A4" s="6">
        <v>3</v>
      </c>
      <c r="B4" s="7"/>
      <c r="C4" s="8" t="s">
        <v>11</v>
      </c>
      <c r="D4" s="9"/>
      <c r="E4" s="10"/>
      <c r="F4" s="40" t="s">
        <v>19</v>
      </c>
      <c r="G4" s="41"/>
      <c r="H4" s="42"/>
      <c r="I4" s="14" t="s">
        <v>13</v>
      </c>
      <c r="J4" s="15"/>
      <c r="K4" s="14" t="s">
        <v>20</v>
      </c>
      <c r="L4" s="16"/>
      <c r="M4" s="16"/>
      <c r="N4" s="15"/>
      <c r="O4" s="14" t="s">
        <v>15</v>
      </c>
      <c r="P4" s="16"/>
      <c r="Q4" s="15"/>
      <c r="R4" s="17">
        <v>734003</v>
      </c>
      <c r="S4" s="18"/>
      <c r="T4" s="19"/>
      <c r="U4" s="20">
        <v>734003</v>
      </c>
      <c r="V4" s="21"/>
      <c r="W4" s="21"/>
      <c r="X4" s="22"/>
      <c r="Y4" s="43">
        <v>119</v>
      </c>
      <c r="Z4" s="44"/>
      <c r="AA4" s="14" t="s">
        <v>16</v>
      </c>
      <c r="AB4" s="16"/>
      <c r="AC4" s="15"/>
      <c r="AD4" s="14" t="s">
        <v>17</v>
      </c>
      <c r="AE4" s="16"/>
      <c r="AF4" s="16"/>
      <c r="AG4" s="15"/>
      <c r="AH4" s="23"/>
      <c r="AI4" s="24"/>
      <c r="AJ4" s="25"/>
    </row>
    <row r="5" spans="1:36" ht="45.6" customHeight="1" x14ac:dyDescent="0.2">
      <c r="A5" s="6">
        <v>4</v>
      </c>
      <c r="B5" s="7"/>
      <c r="C5" s="14" t="s">
        <v>21</v>
      </c>
      <c r="D5" s="16"/>
      <c r="E5" s="15"/>
      <c r="F5" s="45" t="s">
        <v>22</v>
      </c>
      <c r="G5" s="46"/>
      <c r="H5" s="47"/>
      <c r="I5" s="14" t="s">
        <v>13</v>
      </c>
      <c r="J5" s="15"/>
      <c r="K5" s="14" t="s">
        <v>23</v>
      </c>
      <c r="L5" s="16"/>
      <c r="M5" s="16"/>
      <c r="N5" s="15"/>
      <c r="O5" s="14" t="s">
        <v>15</v>
      </c>
      <c r="P5" s="16"/>
      <c r="Q5" s="15"/>
      <c r="R5" s="17">
        <v>185436</v>
      </c>
      <c r="S5" s="18"/>
      <c r="T5" s="19"/>
      <c r="U5" s="20">
        <v>185436</v>
      </c>
      <c r="V5" s="21"/>
      <c r="W5" s="21"/>
      <c r="X5" s="22"/>
      <c r="Y5" s="43">
        <v>104.5</v>
      </c>
      <c r="Z5" s="44"/>
      <c r="AA5" s="14" t="s">
        <v>16</v>
      </c>
      <c r="AB5" s="16"/>
      <c r="AC5" s="15"/>
      <c r="AD5" s="14" t="s">
        <v>17</v>
      </c>
      <c r="AE5" s="16"/>
      <c r="AF5" s="16"/>
      <c r="AG5" s="15"/>
      <c r="AH5" s="23"/>
      <c r="AI5" s="24"/>
      <c r="AJ5" s="25"/>
    </row>
    <row r="6" spans="1:36" ht="45.6" customHeight="1" x14ac:dyDescent="0.2">
      <c r="A6" s="6">
        <v>5</v>
      </c>
      <c r="B6" s="7"/>
      <c r="C6" s="11" t="s">
        <v>24</v>
      </c>
      <c r="D6" s="12"/>
      <c r="E6" s="13"/>
      <c r="F6" s="14" t="s">
        <v>25</v>
      </c>
      <c r="G6" s="16"/>
      <c r="H6" s="15"/>
      <c r="I6" s="14" t="s">
        <v>13</v>
      </c>
      <c r="J6" s="15"/>
      <c r="K6" s="14" t="s">
        <v>26</v>
      </c>
      <c r="L6" s="16"/>
      <c r="M6" s="16"/>
      <c r="N6" s="15"/>
      <c r="O6" s="14" t="s">
        <v>15</v>
      </c>
      <c r="P6" s="16"/>
      <c r="Q6" s="15"/>
      <c r="R6" s="17">
        <v>321900</v>
      </c>
      <c r="S6" s="18"/>
      <c r="T6" s="19"/>
      <c r="U6" s="20">
        <v>321900</v>
      </c>
      <c r="V6" s="21"/>
      <c r="W6" s="21"/>
      <c r="X6" s="22"/>
      <c r="Y6" s="43">
        <v>100.5</v>
      </c>
      <c r="Z6" s="44"/>
      <c r="AA6" s="14" t="s">
        <v>16</v>
      </c>
      <c r="AB6" s="16"/>
      <c r="AC6" s="15"/>
      <c r="AD6" s="14" t="s">
        <v>17</v>
      </c>
      <c r="AE6" s="16"/>
      <c r="AF6" s="16"/>
      <c r="AG6" s="15"/>
      <c r="AH6" s="23"/>
      <c r="AI6" s="24"/>
      <c r="AJ6" s="25"/>
    </row>
    <row r="7" spans="1:36" ht="15.6" customHeight="1" x14ac:dyDescent="0.2">
      <c r="A7" s="6">
        <v>6</v>
      </c>
      <c r="B7" s="7"/>
      <c r="C7" s="14" t="s">
        <v>27</v>
      </c>
      <c r="D7" s="16"/>
      <c r="E7" s="15"/>
      <c r="F7" s="45" t="s">
        <v>28</v>
      </c>
      <c r="G7" s="46"/>
      <c r="H7" s="47"/>
      <c r="I7" s="14" t="s">
        <v>13</v>
      </c>
      <c r="J7" s="15"/>
      <c r="K7" s="14" t="s">
        <v>29</v>
      </c>
      <c r="L7" s="16"/>
      <c r="M7" s="16"/>
      <c r="N7" s="15"/>
      <c r="O7" s="14" t="s">
        <v>15</v>
      </c>
      <c r="P7" s="16"/>
      <c r="Q7" s="15"/>
      <c r="R7" s="17">
        <v>378522</v>
      </c>
      <c r="S7" s="18"/>
      <c r="T7" s="19"/>
      <c r="U7" s="20">
        <v>378522</v>
      </c>
      <c r="V7" s="21"/>
      <c r="W7" s="21"/>
      <c r="X7" s="22"/>
      <c r="Y7" s="43">
        <v>97</v>
      </c>
      <c r="Z7" s="44"/>
      <c r="AA7" s="14" t="s">
        <v>16</v>
      </c>
      <c r="AB7" s="16"/>
      <c r="AC7" s="15"/>
      <c r="AD7" s="14" t="s">
        <v>17</v>
      </c>
      <c r="AE7" s="16"/>
      <c r="AF7" s="16"/>
      <c r="AG7" s="15"/>
      <c r="AH7" s="48"/>
      <c r="AI7" s="49"/>
      <c r="AJ7" s="50"/>
    </row>
    <row r="8" spans="1:36" ht="45.6" customHeight="1" x14ac:dyDescent="0.2">
      <c r="A8" s="6">
        <v>7</v>
      </c>
      <c r="B8" s="7"/>
      <c r="C8" s="11" t="s">
        <v>30</v>
      </c>
      <c r="D8" s="12"/>
      <c r="E8" s="13"/>
      <c r="F8" s="11" t="s">
        <v>31</v>
      </c>
      <c r="G8" s="12"/>
      <c r="H8" s="13"/>
      <c r="I8" s="14" t="s">
        <v>13</v>
      </c>
      <c r="J8" s="15"/>
      <c r="K8" s="14" t="s">
        <v>23</v>
      </c>
      <c r="L8" s="16"/>
      <c r="M8" s="16"/>
      <c r="N8" s="15"/>
      <c r="O8" s="14" t="s">
        <v>15</v>
      </c>
      <c r="P8" s="16"/>
      <c r="Q8" s="15"/>
      <c r="R8" s="17">
        <v>33277</v>
      </c>
      <c r="S8" s="18"/>
      <c r="T8" s="19"/>
      <c r="U8" s="20">
        <v>33277</v>
      </c>
      <c r="V8" s="21"/>
      <c r="W8" s="21"/>
      <c r="X8" s="22"/>
      <c r="Y8" s="43">
        <v>96.5</v>
      </c>
      <c r="Z8" s="44"/>
      <c r="AA8" s="14" t="s">
        <v>16</v>
      </c>
      <c r="AB8" s="16"/>
      <c r="AC8" s="15"/>
      <c r="AD8" s="14" t="s">
        <v>17</v>
      </c>
      <c r="AE8" s="16"/>
      <c r="AF8" s="16"/>
      <c r="AG8" s="15"/>
      <c r="AH8" s="11" t="s">
        <v>32</v>
      </c>
      <c r="AI8" s="12"/>
      <c r="AJ8" s="13"/>
    </row>
    <row r="9" spans="1:36" ht="31.5" customHeight="1" x14ac:dyDescent="0.2">
      <c r="A9" s="26">
        <v>8</v>
      </c>
      <c r="B9" s="27"/>
      <c r="C9" s="28" t="s">
        <v>33</v>
      </c>
      <c r="D9" s="30"/>
      <c r="E9" s="29"/>
      <c r="F9" s="51" t="s">
        <v>34</v>
      </c>
      <c r="G9" s="52"/>
      <c r="H9" s="53"/>
      <c r="I9" s="28" t="s">
        <v>13</v>
      </c>
      <c r="J9" s="29"/>
      <c r="K9" s="28" t="s">
        <v>35</v>
      </c>
      <c r="L9" s="30"/>
      <c r="M9" s="30"/>
      <c r="N9" s="29"/>
      <c r="O9" s="28" t="s">
        <v>15</v>
      </c>
      <c r="P9" s="30"/>
      <c r="Q9" s="29"/>
      <c r="R9" s="31">
        <v>177096</v>
      </c>
      <c r="S9" s="32"/>
      <c r="T9" s="33"/>
      <c r="U9" s="34">
        <v>177096</v>
      </c>
      <c r="V9" s="35"/>
      <c r="W9" s="35"/>
      <c r="X9" s="36"/>
      <c r="Y9" s="54">
        <v>96.5</v>
      </c>
      <c r="Z9" s="55"/>
      <c r="AA9" s="28" t="s">
        <v>16</v>
      </c>
      <c r="AB9" s="30"/>
      <c r="AC9" s="29"/>
      <c r="AD9" s="28" t="s">
        <v>36</v>
      </c>
      <c r="AE9" s="30"/>
      <c r="AF9" s="30"/>
      <c r="AG9" s="29"/>
      <c r="AH9" s="37"/>
      <c r="AI9" s="38"/>
      <c r="AJ9" s="39"/>
    </row>
    <row r="10" spans="1:36" ht="45.6" customHeight="1" x14ac:dyDescent="0.2">
      <c r="A10" s="56">
        <v>9</v>
      </c>
      <c r="B10" s="57"/>
      <c r="C10" s="14" t="s">
        <v>37</v>
      </c>
      <c r="D10" s="16"/>
      <c r="E10" s="15"/>
      <c r="F10" s="11" t="s">
        <v>38</v>
      </c>
      <c r="G10" s="12"/>
      <c r="H10" s="13"/>
      <c r="I10" s="14" t="s">
        <v>13</v>
      </c>
      <c r="J10" s="15"/>
      <c r="K10" s="14" t="s">
        <v>23</v>
      </c>
      <c r="L10" s="16"/>
      <c r="M10" s="16"/>
      <c r="N10" s="15"/>
      <c r="O10" s="14" t="s">
        <v>15</v>
      </c>
      <c r="P10" s="16"/>
      <c r="Q10" s="15"/>
      <c r="R10" s="58">
        <v>4397800</v>
      </c>
      <c r="S10" s="59"/>
      <c r="T10" s="60"/>
      <c r="U10" s="61">
        <v>4397800</v>
      </c>
      <c r="V10" s="62"/>
      <c r="W10" s="62"/>
      <c r="X10" s="63"/>
      <c r="Y10" s="43">
        <v>96</v>
      </c>
      <c r="Z10" s="44"/>
      <c r="AA10" s="14" t="s">
        <v>16</v>
      </c>
      <c r="AB10" s="16"/>
      <c r="AC10" s="15"/>
      <c r="AD10" s="14" t="s">
        <v>17</v>
      </c>
      <c r="AE10" s="16"/>
      <c r="AF10" s="16"/>
      <c r="AG10" s="15"/>
      <c r="AH10" s="23"/>
      <c r="AI10" s="24"/>
      <c r="AJ10" s="25"/>
    </row>
    <row r="11" spans="1:36" ht="15.2" customHeight="1" x14ac:dyDescent="0.2">
      <c r="A11" s="56">
        <v>10</v>
      </c>
      <c r="B11" s="57"/>
      <c r="C11" s="14" t="s">
        <v>39</v>
      </c>
      <c r="D11" s="16"/>
      <c r="E11" s="15"/>
      <c r="F11" s="14" t="s">
        <v>40</v>
      </c>
      <c r="G11" s="16"/>
      <c r="H11" s="15"/>
      <c r="I11" s="14" t="s">
        <v>13</v>
      </c>
      <c r="J11" s="15"/>
      <c r="K11" s="14" t="s">
        <v>23</v>
      </c>
      <c r="L11" s="16"/>
      <c r="M11" s="16"/>
      <c r="N11" s="15"/>
      <c r="O11" s="14" t="s">
        <v>15</v>
      </c>
      <c r="P11" s="16"/>
      <c r="Q11" s="15"/>
      <c r="R11" s="58">
        <v>382899</v>
      </c>
      <c r="S11" s="59"/>
      <c r="T11" s="60"/>
      <c r="U11" s="61">
        <v>382899</v>
      </c>
      <c r="V11" s="62"/>
      <c r="W11" s="62"/>
      <c r="X11" s="63"/>
      <c r="Y11" s="43">
        <v>93.5</v>
      </c>
      <c r="Z11" s="44"/>
      <c r="AA11" s="14" t="s">
        <v>16</v>
      </c>
      <c r="AB11" s="16"/>
      <c r="AC11" s="15"/>
      <c r="AD11" s="14" t="s">
        <v>17</v>
      </c>
      <c r="AE11" s="16"/>
      <c r="AF11" s="16"/>
      <c r="AG11" s="15"/>
      <c r="AH11" s="14" t="s">
        <v>23</v>
      </c>
      <c r="AI11" s="16"/>
      <c r="AJ11" s="15"/>
    </row>
    <row r="12" spans="1:36" ht="60.6" customHeight="1" x14ac:dyDescent="0.2">
      <c r="A12" s="64">
        <v>11</v>
      </c>
      <c r="B12" s="65"/>
      <c r="C12" s="28" t="s">
        <v>41</v>
      </c>
      <c r="D12" s="30"/>
      <c r="E12" s="29"/>
      <c r="F12" s="14" t="s">
        <v>42</v>
      </c>
      <c r="G12" s="16"/>
      <c r="H12" s="15"/>
      <c r="I12" s="28" t="s">
        <v>13</v>
      </c>
      <c r="J12" s="29"/>
      <c r="K12" s="28" t="s">
        <v>23</v>
      </c>
      <c r="L12" s="30"/>
      <c r="M12" s="30"/>
      <c r="N12" s="29"/>
      <c r="O12" s="28" t="s">
        <v>15</v>
      </c>
      <c r="P12" s="30"/>
      <c r="Q12" s="29"/>
      <c r="R12" s="66">
        <v>64593</v>
      </c>
      <c r="S12" s="67"/>
      <c r="T12" s="68"/>
      <c r="U12" s="69">
        <v>64593</v>
      </c>
      <c r="V12" s="70"/>
      <c r="W12" s="70"/>
      <c r="X12" s="71"/>
      <c r="Y12" s="54">
        <v>93</v>
      </c>
      <c r="Z12" s="55"/>
      <c r="AA12" s="28" t="s">
        <v>16</v>
      </c>
      <c r="AB12" s="30"/>
      <c r="AC12" s="29"/>
      <c r="AD12" s="28" t="s">
        <v>17</v>
      </c>
      <c r="AE12" s="30"/>
      <c r="AF12" s="30"/>
      <c r="AG12" s="29"/>
      <c r="AH12" s="23"/>
      <c r="AI12" s="24"/>
      <c r="AJ12" s="25"/>
    </row>
    <row r="13" spans="1:36" ht="45.6" customHeight="1" x14ac:dyDescent="0.2">
      <c r="A13" s="56">
        <v>12</v>
      </c>
      <c r="B13" s="57"/>
      <c r="C13" s="14" t="s">
        <v>41</v>
      </c>
      <c r="D13" s="16"/>
      <c r="E13" s="15"/>
      <c r="F13" s="11" t="s">
        <v>43</v>
      </c>
      <c r="G13" s="12"/>
      <c r="H13" s="13"/>
      <c r="I13" s="14" t="s">
        <v>13</v>
      </c>
      <c r="J13" s="15"/>
      <c r="K13" s="14" t="s">
        <v>23</v>
      </c>
      <c r="L13" s="16"/>
      <c r="M13" s="16"/>
      <c r="N13" s="15"/>
      <c r="O13" s="14" t="s">
        <v>15</v>
      </c>
      <c r="P13" s="16"/>
      <c r="Q13" s="15"/>
      <c r="R13" s="58">
        <v>86909</v>
      </c>
      <c r="S13" s="59"/>
      <c r="T13" s="60"/>
      <c r="U13" s="61">
        <v>86909</v>
      </c>
      <c r="V13" s="62"/>
      <c r="W13" s="62"/>
      <c r="X13" s="63"/>
      <c r="Y13" s="43">
        <v>92</v>
      </c>
      <c r="Z13" s="44"/>
      <c r="AA13" s="14" t="s">
        <v>44</v>
      </c>
      <c r="AB13" s="16"/>
      <c r="AC13" s="15"/>
      <c r="AD13" s="14" t="s">
        <v>17</v>
      </c>
      <c r="AE13" s="16"/>
      <c r="AF13" s="16"/>
      <c r="AG13" s="15"/>
      <c r="AH13" s="23"/>
      <c r="AI13" s="24"/>
      <c r="AJ13" s="25"/>
    </row>
    <row r="14" spans="1:36" ht="60.6" customHeight="1" x14ac:dyDescent="0.2">
      <c r="A14" s="64">
        <v>13</v>
      </c>
      <c r="B14" s="65"/>
      <c r="C14" s="28" t="s">
        <v>45</v>
      </c>
      <c r="D14" s="30"/>
      <c r="E14" s="29"/>
      <c r="F14" s="14" t="s">
        <v>46</v>
      </c>
      <c r="G14" s="16"/>
      <c r="H14" s="15"/>
      <c r="I14" s="28" t="s">
        <v>47</v>
      </c>
      <c r="J14" s="29"/>
      <c r="K14" s="28" t="s">
        <v>29</v>
      </c>
      <c r="L14" s="30"/>
      <c r="M14" s="30"/>
      <c r="N14" s="29"/>
      <c r="O14" s="28" t="s">
        <v>15</v>
      </c>
      <c r="P14" s="30"/>
      <c r="Q14" s="29"/>
      <c r="R14" s="66">
        <v>843314</v>
      </c>
      <c r="S14" s="67"/>
      <c r="T14" s="68"/>
      <c r="U14" s="69">
        <v>843314</v>
      </c>
      <c r="V14" s="70"/>
      <c r="W14" s="70"/>
      <c r="X14" s="71"/>
      <c r="Y14" s="54">
        <v>89.5</v>
      </c>
      <c r="Z14" s="55"/>
      <c r="AA14" s="28" t="s">
        <v>16</v>
      </c>
      <c r="AB14" s="30"/>
      <c r="AC14" s="29"/>
      <c r="AD14" s="28" t="s">
        <v>48</v>
      </c>
      <c r="AE14" s="30"/>
      <c r="AF14" s="30"/>
      <c r="AG14" s="29"/>
      <c r="AH14" s="23"/>
      <c r="AI14" s="24"/>
      <c r="AJ14" s="25"/>
    </row>
    <row r="15" spans="1:36" ht="45.6" customHeight="1" x14ac:dyDescent="0.2">
      <c r="A15" s="56">
        <v>14</v>
      </c>
      <c r="B15" s="57"/>
      <c r="C15" s="14" t="s">
        <v>37</v>
      </c>
      <c r="D15" s="16"/>
      <c r="E15" s="15"/>
      <c r="F15" s="11" t="s">
        <v>49</v>
      </c>
      <c r="G15" s="12"/>
      <c r="H15" s="13"/>
      <c r="I15" s="14" t="s">
        <v>47</v>
      </c>
      <c r="J15" s="15"/>
      <c r="K15" s="14" t="s">
        <v>50</v>
      </c>
      <c r="L15" s="16"/>
      <c r="M15" s="16"/>
      <c r="N15" s="15"/>
      <c r="O15" s="14" t="s">
        <v>15</v>
      </c>
      <c r="P15" s="16"/>
      <c r="Q15" s="15"/>
      <c r="R15" s="58">
        <v>1754367</v>
      </c>
      <c r="S15" s="59"/>
      <c r="T15" s="60"/>
      <c r="U15" s="61">
        <v>1754367</v>
      </c>
      <c r="V15" s="62"/>
      <c r="W15" s="62"/>
      <c r="X15" s="63"/>
      <c r="Y15" s="43">
        <v>89</v>
      </c>
      <c r="Z15" s="44"/>
      <c r="AA15" s="14" t="s">
        <v>16</v>
      </c>
      <c r="AB15" s="16"/>
      <c r="AC15" s="15"/>
      <c r="AD15" s="14" t="s">
        <v>48</v>
      </c>
      <c r="AE15" s="16"/>
      <c r="AF15" s="16"/>
      <c r="AG15" s="15"/>
      <c r="AH15" s="23"/>
      <c r="AI15" s="24"/>
      <c r="AJ15" s="25"/>
    </row>
    <row r="16" spans="1:36" ht="30.6" customHeight="1" x14ac:dyDescent="0.2">
      <c r="A16" s="64">
        <v>15</v>
      </c>
      <c r="B16" s="65"/>
      <c r="C16" s="11" t="s">
        <v>51</v>
      </c>
      <c r="D16" s="12"/>
      <c r="E16" s="13"/>
      <c r="F16" s="28" t="s">
        <v>52</v>
      </c>
      <c r="G16" s="30"/>
      <c r="H16" s="29"/>
      <c r="I16" s="28" t="s">
        <v>13</v>
      </c>
      <c r="J16" s="29"/>
      <c r="K16" s="28" t="s">
        <v>29</v>
      </c>
      <c r="L16" s="30"/>
      <c r="M16" s="30"/>
      <c r="N16" s="29"/>
      <c r="O16" s="28" t="s">
        <v>15</v>
      </c>
      <c r="P16" s="30"/>
      <c r="Q16" s="29"/>
      <c r="R16" s="66">
        <v>506350</v>
      </c>
      <c r="S16" s="67"/>
      <c r="T16" s="68"/>
      <c r="U16" s="69">
        <v>506350</v>
      </c>
      <c r="V16" s="70"/>
      <c r="W16" s="70"/>
      <c r="X16" s="71"/>
      <c r="Y16" s="54">
        <v>87.5</v>
      </c>
      <c r="Z16" s="55"/>
      <c r="AA16" s="28" t="s">
        <v>16</v>
      </c>
      <c r="AB16" s="30"/>
      <c r="AC16" s="29"/>
      <c r="AD16" s="28" t="s">
        <v>17</v>
      </c>
      <c r="AE16" s="30"/>
      <c r="AF16" s="30"/>
      <c r="AG16" s="29"/>
      <c r="AH16" s="37"/>
      <c r="AI16" s="38"/>
      <c r="AJ16" s="39"/>
    </row>
    <row r="17" spans="1:36" ht="30.6" customHeight="1" x14ac:dyDescent="0.2">
      <c r="A17" s="64">
        <v>16</v>
      </c>
      <c r="B17" s="65"/>
      <c r="C17" s="11" t="s">
        <v>24</v>
      </c>
      <c r="D17" s="12"/>
      <c r="E17" s="13"/>
      <c r="F17" s="11" t="s">
        <v>53</v>
      </c>
      <c r="G17" s="12"/>
      <c r="H17" s="13"/>
      <c r="I17" s="28" t="s">
        <v>13</v>
      </c>
      <c r="J17" s="29"/>
      <c r="K17" s="28" t="s">
        <v>23</v>
      </c>
      <c r="L17" s="30"/>
      <c r="M17" s="30"/>
      <c r="N17" s="29"/>
      <c r="O17" s="28" t="s">
        <v>15</v>
      </c>
      <c r="P17" s="30"/>
      <c r="Q17" s="29"/>
      <c r="R17" s="66">
        <v>106313</v>
      </c>
      <c r="S17" s="67"/>
      <c r="T17" s="68"/>
      <c r="U17" s="69">
        <v>106313</v>
      </c>
      <c r="V17" s="70"/>
      <c r="W17" s="70"/>
      <c r="X17" s="71"/>
      <c r="Y17" s="54">
        <v>86.5</v>
      </c>
      <c r="Z17" s="55"/>
      <c r="AA17" s="28" t="s">
        <v>16</v>
      </c>
      <c r="AB17" s="30"/>
      <c r="AC17" s="29"/>
      <c r="AD17" s="28" t="s">
        <v>17</v>
      </c>
      <c r="AE17" s="30"/>
      <c r="AF17" s="30"/>
      <c r="AG17" s="29"/>
      <c r="AH17" s="28" t="s">
        <v>54</v>
      </c>
      <c r="AI17" s="30"/>
      <c r="AJ17" s="29"/>
    </row>
    <row r="18" spans="1:36" ht="30.6" customHeight="1" x14ac:dyDescent="0.2">
      <c r="A18" s="64">
        <v>17</v>
      </c>
      <c r="B18" s="65"/>
      <c r="C18" s="28" t="s">
        <v>39</v>
      </c>
      <c r="D18" s="30"/>
      <c r="E18" s="29"/>
      <c r="F18" s="11" t="s">
        <v>55</v>
      </c>
      <c r="G18" s="12"/>
      <c r="H18" s="13"/>
      <c r="I18" s="28" t="s">
        <v>13</v>
      </c>
      <c r="J18" s="29"/>
      <c r="K18" s="28" t="s">
        <v>50</v>
      </c>
      <c r="L18" s="30"/>
      <c r="M18" s="30"/>
      <c r="N18" s="29"/>
      <c r="O18" s="28" t="s">
        <v>15</v>
      </c>
      <c r="P18" s="30"/>
      <c r="Q18" s="29"/>
      <c r="R18" s="66">
        <v>1465346</v>
      </c>
      <c r="S18" s="67"/>
      <c r="T18" s="68"/>
      <c r="U18" s="69">
        <v>1465346</v>
      </c>
      <c r="V18" s="70"/>
      <c r="W18" s="70"/>
      <c r="X18" s="71"/>
      <c r="Y18" s="54">
        <v>86.5</v>
      </c>
      <c r="Z18" s="55"/>
      <c r="AA18" s="28" t="s">
        <v>16</v>
      </c>
      <c r="AB18" s="30"/>
      <c r="AC18" s="29"/>
      <c r="AD18" s="28" t="s">
        <v>17</v>
      </c>
      <c r="AE18" s="30"/>
      <c r="AF18" s="30"/>
      <c r="AG18" s="29"/>
      <c r="AH18" s="8" t="s">
        <v>56</v>
      </c>
      <c r="AI18" s="9"/>
      <c r="AJ18" s="10"/>
    </row>
    <row r="19" spans="1:36" ht="45.6" customHeight="1" x14ac:dyDescent="0.2">
      <c r="A19" s="56">
        <v>18</v>
      </c>
      <c r="B19" s="57"/>
      <c r="C19" s="14" t="s">
        <v>57</v>
      </c>
      <c r="D19" s="16"/>
      <c r="E19" s="15"/>
      <c r="F19" s="11" t="s">
        <v>58</v>
      </c>
      <c r="G19" s="12"/>
      <c r="H19" s="13"/>
      <c r="I19" s="14" t="s">
        <v>13</v>
      </c>
      <c r="J19" s="15"/>
      <c r="K19" s="14" t="s">
        <v>59</v>
      </c>
      <c r="L19" s="16"/>
      <c r="M19" s="16"/>
      <c r="N19" s="15"/>
      <c r="O19" s="14" t="s">
        <v>15</v>
      </c>
      <c r="P19" s="16"/>
      <c r="Q19" s="15"/>
      <c r="R19" s="58">
        <v>212792</v>
      </c>
      <c r="S19" s="59"/>
      <c r="T19" s="60"/>
      <c r="U19" s="61">
        <v>212792</v>
      </c>
      <c r="V19" s="62"/>
      <c r="W19" s="62"/>
      <c r="X19" s="63"/>
      <c r="Y19" s="43">
        <v>86.5</v>
      </c>
      <c r="Z19" s="44"/>
      <c r="AA19" s="14" t="s">
        <v>16</v>
      </c>
      <c r="AB19" s="16"/>
      <c r="AC19" s="15"/>
      <c r="AD19" s="14" t="s">
        <v>17</v>
      </c>
      <c r="AE19" s="16"/>
      <c r="AF19" s="16"/>
      <c r="AG19" s="15"/>
      <c r="AH19" s="23"/>
      <c r="AI19" s="24"/>
      <c r="AJ19" s="25"/>
    </row>
    <row r="20" spans="1:36" ht="30.6" customHeight="1" x14ac:dyDescent="0.2">
      <c r="A20" s="64">
        <v>19</v>
      </c>
      <c r="B20" s="65"/>
      <c r="C20" s="28" t="s">
        <v>60</v>
      </c>
      <c r="D20" s="30"/>
      <c r="E20" s="29"/>
      <c r="F20" s="11" t="s">
        <v>61</v>
      </c>
      <c r="G20" s="12"/>
      <c r="H20" s="13"/>
      <c r="I20" s="28" t="s">
        <v>13</v>
      </c>
      <c r="J20" s="29"/>
      <c r="K20" s="28" t="s">
        <v>23</v>
      </c>
      <c r="L20" s="30"/>
      <c r="M20" s="30"/>
      <c r="N20" s="29"/>
      <c r="O20" s="28" t="s">
        <v>15</v>
      </c>
      <c r="P20" s="30"/>
      <c r="Q20" s="29"/>
      <c r="R20" s="66">
        <v>1806415</v>
      </c>
      <c r="S20" s="67"/>
      <c r="T20" s="68"/>
      <c r="U20" s="69">
        <v>1552081</v>
      </c>
      <c r="V20" s="70"/>
      <c r="W20" s="70"/>
      <c r="X20" s="71"/>
      <c r="Y20" s="54">
        <v>85.5</v>
      </c>
      <c r="Z20" s="55"/>
      <c r="AA20" s="28" t="s">
        <v>16</v>
      </c>
      <c r="AB20" s="30"/>
      <c r="AC20" s="29"/>
      <c r="AD20" s="28" t="s">
        <v>17</v>
      </c>
      <c r="AE20" s="30"/>
      <c r="AF20" s="30"/>
      <c r="AG20" s="29"/>
      <c r="AH20" s="37"/>
      <c r="AI20" s="38"/>
      <c r="AJ20" s="39"/>
    </row>
    <row r="21" spans="1:36" ht="60.6" customHeight="1" x14ac:dyDescent="0.2">
      <c r="A21" s="64">
        <v>20</v>
      </c>
      <c r="B21" s="65"/>
      <c r="C21" s="14" t="s">
        <v>21</v>
      </c>
      <c r="D21" s="16"/>
      <c r="E21" s="15"/>
      <c r="F21" s="28" t="s">
        <v>62</v>
      </c>
      <c r="G21" s="30"/>
      <c r="H21" s="29"/>
      <c r="I21" s="14" t="s">
        <v>63</v>
      </c>
      <c r="J21" s="15"/>
      <c r="K21" s="28" t="s">
        <v>23</v>
      </c>
      <c r="L21" s="30"/>
      <c r="M21" s="30"/>
      <c r="N21" s="29"/>
      <c r="O21" s="28" t="s">
        <v>15</v>
      </c>
      <c r="P21" s="30"/>
      <c r="Q21" s="29"/>
      <c r="R21" s="66">
        <v>776279</v>
      </c>
      <c r="S21" s="67"/>
      <c r="T21" s="68"/>
      <c r="U21" s="69">
        <v>776279</v>
      </c>
      <c r="V21" s="70"/>
      <c r="W21" s="70"/>
      <c r="X21" s="71"/>
      <c r="Y21" s="54">
        <v>85.5</v>
      </c>
      <c r="Z21" s="55"/>
      <c r="AA21" s="28" t="s">
        <v>16</v>
      </c>
      <c r="AB21" s="30"/>
      <c r="AC21" s="29"/>
      <c r="AD21" s="28" t="s">
        <v>48</v>
      </c>
      <c r="AE21" s="30"/>
      <c r="AF21" s="30"/>
      <c r="AG21" s="29"/>
      <c r="AH21" s="23"/>
      <c r="AI21" s="24"/>
      <c r="AJ21" s="25"/>
    </row>
    <row r="22" spans="1:36" ht="45.6" customHeight="1" x14ac:dyDescent="0.2">
      <c r="A22" s="6">
        <v>21</v>
      </c>
      <c r="B22" s="7"/>
      <c r="C22" s="14" t="s">
        <v>60</v>
      </c>
      <c r="D22" s="16"/>
      <c r="E22" s="15"/>
      <c r="F22" s="11" t="s">
        <v>64</v>
      </c>
      <c r="G22" s="12"/>
      <c r="H22" s="13"/>
      <c r="I22" s="14" t="s">
        <v>13</v>
      </c>
      <c r="J22" s="15"/>
      <c r="K22" s="14" t="s">
        <v>23</v>
      </c>
      <c r="L22" s="16"/>
      <c r="M22" s="16"/>
      <c r="N22" s="15"/>
      <c r="O22" s="14" t="s">
        <v>15</v>
      </c>
      <c r="P22" s="16"/>
      <c r="Q22" s="15"/>
      <c r="R22" s="58">
        <v>55781</v>
      </c>
      <c r="S22" s="59"/>
      <c r="T22" s="60"/>
      <c r="U22" s="61">
        <v>55781</v>
      </c>
      <c r="V22" s="62"/>
      <c r="W22" s="62"/>
      <c r="X22" s="63"/>
      <c r="Y22" s="43">
        <v>85</v>
      </c>
      <c r="Z22" s="44"/>
      <c r="AA22" s="14" t="s">
        <v>16</v>
      </c>
      <c r="AB22" s="16"/>
      <c r="AC22" s="15"/>
      <c r="AD22" s="14" t="s">
        <v>17</v>
      </c>
      <c r="AE22" s="16"/>
      <c r="AF22" s="16"/>
      <c r="AG22" s="15"/>
      <c r="AH22" s="11" t="s">
        <v>65</v>
      </c>
      <c r="AI22" s="12"/>
      <c r="AJ22" s="13"/>
    </row>
    <row r="23" spans="1:36" ht="45.2" customHeight="1" x14ac:dyDescent="0.2">
      <c r="A23" s="6">
        <v>22</v>
      </c>
      <c r="B23" s="7"/>
      <c r="C23" s="14" t="s">
        <v>66</v>
      </c>
      <c r="D23" s="16"/>
      <c r="E23" s="15"/>
      <c r="F23" s="11" t="s">
        <v>67</v>
      </c>
      <c r="G23" s="12"/>
      <c r="H23" s="13"/>
      <c r="I23" s="14" t="s">
        <v>13</v>
      </c>
      <c r="J23" s="15"/>
      <c r="K23" s="14" t="s">
        <v>68</v>
      </c>
      <c r="L23" s="16"/>
      <c r="M23" s="16"/>
      <c r="N23" s="15"/>
      <c r="O23" s="14" t="s">
        <v>15</v>
      </c>
      <c r="P23" s="16"/>
      <c r="Q23" s="15"/>
      <c r="R23" s="58">
        <v>282511</v>
      </c>
      <c r="S23" s="59"/>
      <c r="T23" s="60"/>
      <c r="U23" s="61">
        <v>218941</v>
      </c>
      <c r="V23" s="62"/>
      <c r="W23" s="62"/>
      <c r="X23" s="63"/>
      <c r="Y23" s="43">
        <v>85</v>
      </c>
      <c r="Z23" s="44"/>
      <c r="AA23" s="14" t="s">
        <v>16</v>
      </c>
      <c r="AB23" s="16"/>
      <c r="AC23" s="15"/>
      <c r="AD23" s="14" t="s">
        <v>69</v>
      </c>
      <c r="AE23" s="16"/>
      <c r="AF23" s="16"/>
      <c r="AG23" s="15"/>
      <c r="AH23" s="23"/>
      <c r="AI23" s="24"/>
      <c r="AJ23" s="25"/>
    </row>
    <row r="24" spans="1:36" ht="45.6" customHeight="1" x14ac:dyDescent="0.2">
      <c r="A24" s="6">
        <v>23</v>
      </c>
      <c r="B24" s="7"/>
      <c r="C24" s="14" t="s">
        <v>60</v>
      </c>
      <c r="D24" s="16"/>
      <c r="E24" s="15"/>
      <c r="F24" s="11" t="s">
        <v>70</v>
      </c>
      <c r="G24" s="12"/>
      <c r="H24" s="13"/>
      <c r="I24" s="14" t="s">
        <v>13</v>
      </c>
      <c r="J24" s="15"/>
      <c r="K24" s="14" t="s">
        <v>50</v>
      </c>
      <c r="L24" s="16"/>
      <c r="M24" s="16"/>
      <c r="N24" s="15"/>
      <c r="O24" s="14" t="s">
        <v>15</v>
      </c>
      <c r="P24" s="16"/>
      <c r="Q24" s="15"/>
      <c r="R24" s="58">
        <v>1647639</v>
      </c>
      <c r="S24" s="59"/>
      <c r="T24" s="60"/>
      <c r="U24" s="61">
        <v>1483192</v>
      </c>
      <c r="V24" s="62"/>
      <c r="W24" s="62"/>
      <c r="X24" s="63"/>
      <c r="Y24" s="43">
        <v>83.5</v>
      </c>
      <c r="Z24" s="44"/>
      <c r="AA24" s="14" t="s">
        <v>16</v>
      </c>
      <c r="AB24" s="16"/>
      <c r="AC24" s="15"/>
      <c r="AD24" s="14" t="s">
        <v>17</v>
      </c>
      <c r="AE24" s="16"/>
      <c r="AF24" s="16"/>
      <c r="AG24" s="15"/>
      <c r="AH24" s="23"/>
      <c r="AI24" s="24"/>
      <c r="AJ24" s="25"/>
    </row>
    <row r="25" spans="1:36" ht="30.6" customHeight="1" x14ac:dyDescent="0.2">
      <c r="A25" s="26">
        <v>24</v>
      </c>
      <c r="B25" s="27"/>
      <c r="C25" s="28" t="s">
        <v>45</v>
      </c>
      <c r="D25" s="30"/>
      <c r="E25" s="29"/>
      <c r="F25" s="8" t="s">
        <v>71</v>
      </c>
      <c r="G25" s="9"/>
      <c r="H25" s="10"/>
      <c r="I25" s="28" t="s">
        <v>13</v>
      </c>
      <c r="J25" s="29"/>
      <c r="K25" s="28" t="s">
        <v>50</v>
      </c>
      <c r="L25" s="30"/>
      <c r="M25" s="30"/>
      <c r="N25" s="29"/>
      <c r="O25" s="28" t="s">
        <v>15</v>
      </c>
      <c r="P25" s="30"/>
      <c r="Q25" s="29"/>
      <c r="R25" s="66">
        <v>538203</v>
      </c>
      <c r="S25" s="67"/>
      <c r="T25" s="68"/>
      <c r="U25" s="69">
        <v>538203</v>
      </c>
      <c r="V25" s="70"/>
      <c r="W25" s="70"/>
      <c r="X25" s="71"/>
      <c r="Y25" s="54">
        <v>83</v>
      </c>
      <c r="Z25" s="55"/>
      <c r="AA25" s="28" t="s">
        <v>16</v>
      </c>
      <c r="AB25" s="30"/>
      <c r="AC25" s="29"/>
      <c r="AD25" s="28" t="s">
        <v>17</v>
      </c>
      <c r="AE25" s="30"/>
      <c r="AF25" s="30"/>
      <c r="AG25" s="29"/>
      <c r="AH25" s="37"/>
      <c r="AI25" s="38"/>
      <c r="AJ25" s="39"/>
    </row>
    <row r="26" spans="1:36" ht="15.6" customHeight="1" x14ac:dyDescent="0.2">
      <c r="A26" s="6">
        <v>25</v>
      </c>
      <c r="B26" s="7"/>
      <c r="C26" s="14" t="s">
        <v>72</v>
      </c>
      <c r="D26" s="16"/>
      <c r="E26" s="15"/>
      <c r="F26" s="14" t="s">
        <v>73</v>
      </c>
      <c r="G26" s="16"/>
      <c r="H26" s="15"/>
      <c r="I26" s="14" t="s">
        <v>13</v>
      </c>
      <c r="J26" s="15"/>
      <c r="K26" s="14" t="s">
        <v>50</v>
      </c>
      <c r="L26" s="16"/>
      <c r="M26" s="16"/>
      <c r="N26" s="15"/>
      <c r="O26" s="14" t="s">
        <v>15</v>
      </c>
      <c r="P26" s="16"/>
      <c r="Q26" s="15"/>
      <c r="R26" s="58">
        <v>608413</v>
      </c>
      <c r="S26" s="59"/>
      <c r="T26" s="60"/>
      <c r="U26" s="61">
        <v>608413</v>
      </c>
      <c r="V26" s="62"/>
      <c r="W26" s="62"/>
      <c r="X26" s="63"/>
      <c r="Y26" s="43">
        <v>81.5</v>
      </c>
      <c r="Z26" s="44"/>
      <c r="AA26" s="14" t="s">
        <v>16</v>
      </c>
      <c r="AB26" s="16"/>
      <c r="AC26" s="15"/>
      <c r="AD26" s="14" t="s">
        <v>17</v>
      </c>
      <c r="AE26" s="16"/>
      <c r="AF26" s="16"/>
      <c r="AG26" s="15"/>
      <c r="AH26" s="48"/>
      <c r="AI26" s="49"/>
      <c r="AJ26" s="50"/>
    </row>
    <row r="27" spans="1:36" ht="45.2" customHeight="1" x14ac:dyDescent="0.2">
      <c r="A27" s="6">
        <v>26</v>
      </c>
      <c r="B27" s="7"/>
      <c r="C27" s="14" t="s">
        <v>72</v>
      </c>
      <c r="D27" s="16"/>
      <c r="E27" s="15"/>
      <c r="F27" s="11" t="s">
        <v>74</v>
      </c>
      <c r="G27" s="12"/>
      <c r="H27" s="13"/>
      <c r="I27" s="14" t="s">
        <v>13</v>
      </c>
      <c r="J27" s="15"/>
      <c r="K27" s="14" t="s">
        <v>29</v>
      </c>
      <c r="L27" s="16"/>
      <c r="M27" s="16"/>
      <c r="N27" s="15"/>
      <c r="O27" s="14" t="s">
        <v>15</v>
      </c>
      <c r="P27" s="16"/>
      <c r="Q27" s="15"/>
      <c r="R27" s="58">
        <v>234292</v>
      </c>
      <c r="S27" s="59"/>
      <c r="T27" s="60"/>
      <c r="U27" s="61">
        <v>234292</v>
      </c>
      <c r="V27" s="62"/>
      <c r="W27" s="62"/>
      <c r="X27" s="63"/>
      <c r="Y27" s="43">
        <v>81</v>
      </c>
      <c r="Z27" s="44"/>
      <c r="AA27" s="14" t="s">
        <v>16</v>
      </c>
      <c r="AB27" s="16"/>
      <c r="AC27" s="15"/>
      <c r="AD27" s="14" t="s">
        <v>17</v>
      </c>
      <c r="AE27" s="16"/>
      <c r="AF27" s="16"/>
      <c r="AG27" s="15"/>
      <c r="AH27" s="23"/>
      <c r="AI27" s="24"/>
      <c r="AJ27" s="25"/>
    </row>
    <row r="28" spans="1:36" ht="60.6" customHeight="1" x14ac:dyDescent="0.2">
      <c r="A28" s="26">
        <v>27</v>
      </c>
      <c r="B28" s="27"/>
      <c r="C28" s="28" t="s">
        <v>57</v>
      </c>
      <c r="D28" s="30"/>
      <c r="E28" s="29"/>
      <c r="F28" s="11" t="s">
        <v>75</v>
      </c>
      <c r="G28" s="12"/>
      <c r="H28" s="13"/>
      <c r="I28" s="28" t="s">
        <v>13</v>
      </c>
      <c r="J28" s="29"/>
      <c r="K28" s="28" t="s">
        <v>23</v>
      </c>
      <c r="L28" s="30"/>
      <c r="M28" s="30"/>
      <c r="N28" s="29"/>
      <c r="O28" s="28" t="s">
        <v>15</v>
      </c>
      <c r="P28" s="30"/>
      <c r="Q28" s="29"/>
      <c r="R28" s="66">
        <v>267314</v>
      </c>
      <c r="S28" s="67"/>
      <c r="T28" s="68"/>
      <c r="U28" s="69">
        <v>267314</v>
      </c>
      <c r="V28" s="70"/>
      <c r="W28" s="70"/>
      <c r="X28" s="71"/>
      <c r="Y28" s="54">
        <v>80.5</v>
      </c>
      <c r="Z28" s="55"/>
      <c r="AA28" s="28" t="s">
        <v>16</v>
      </c>
      <c r="AB28" s="30"/>
      <c r="AC28" s="29"/>
      <c r="AD28" s="28" t="s">
        <v>17</v>
      </c>
      <c r="AE28" s="30"/>
      <c r="AF28" s="30"/>
      <c r="AG28" s="29"/>
      <c r="AH28" s="23"/>
      <c r="AI28" s="24"/>
      <c r="AJ28" s="25"/>
    </row>
    <row r="29" spans="1:36" ht="60.6" customHeight="1" x14ac:dyDescent="0.2">
      <c r="A29" s="26">
        <v>28</v>
      </c>
      <c r="B29" s="27"/>
      <c r="C29" s="72" t="s">
        <v>51</v>
      </c>
      <c r="D29" s="73"/>
      <c r="E29" s="74"/>
      <c r="F29" s="14" t="s">
        <v>76</v>
      </c>
      <c r="G29" s="16"/>
      <c r="H29" s="15"/>
      <c r="I29" s="28" t="s">
        <v>13</v>
      </c>
      <c r="J29" s="29"/>
      <c r="K29" s="28" t="s">
        <v>50</v>
      </c>
      <c r="L29" s="30"/>
      <c r="M29" s="30"/>
      <c r="N29" s="29"/>
      <c r="O29" s="28" t="s">
        <v>15</v>
      </c>
      <c r="P29" s="30"/>
      <c r="Q29" s="29"/>
      <c r="R29" s="66">
        <v>457297</v>
      </c>
      <c r="S29" s="67"/>
      <c r="T29" s="68"/>
      <c r="U29" s="69">
        <v>457297</v>
      </c>
      <c r="V29" s="70"/>
      <c r="W29" s="70"/>
      <c r="X29" s="71"/>
      <c r="Y29" s="54">
        <v>77.5</v>
      </c>
      <c r="Z29" s="55"/>
      <c r="AA29" s="28" t="s">
        <v>16</v>
      </c>
      <c r="AB29" s="30"/>
      <c r="AC29" s="29"/>
      <c r="AD29" s="28" t="s">
        <v>17</v>
      </c>
      <c r="AE29" s="30"/>
      <c r="AF29" s="30"/>
      <c r="AG29" s="29"/>
      <c r="AH29" s="23"/>
      <c r="AI29" s="24"/>
      <c r="AJ29" s="25"/>
    </row>
    <row r="30" spans="1:36" ht="30.6" customHeight="1" x14ac:dyDescent="0.2">
      <c r="A30" s="26">
        <v>29</v>
      </c>
      <c r="B30" s="27"/>
      <c r="C30" s="11" t="s">
        <v>51</v>
      </c>
      <c r="D30" s="12"/>
      <c r="E30" s="13"/>
      <c r="F30" s="11" t="s">
        <v>77</v>
      </c>
      <c r="G30" s="12"/>
      <c r="H30" s="13"/>
      <c r="I30" s="28" t="s">
        <v>13</v>
      </c>
      <c r="J30" s="29"/>
      <c r="K30" s="28" t="s">
        <v>23</v>
      </c>
      <c r="L30" s="30"/>
      <c r="M30" s="30"/>
      <c r="N30" s="29"/>
      <c r="O30" s="28" t="s">
        <v>15</v>
      </c>
      <c r="P30" s="30"/>
      <c r="Q30" s="29"/>
      <c r="R30" s="66">
        <v>195343</v>
      </c>
      <c r="S30" s="67"/>
      <c r="T30" s="68"/>
      <c r="U30" s="69">
        <v>195343</v>
      </c>
      <c r="V30" s="70"/>
      <c r="W30" s="70"/>
      <c r="X30" s="71"/>
      <c r="Y30" s="54">
        <v>74.5</v>
      </c>
      <c r="Z30" s="55"/>
      <c r="AA30" s="28" t="s">
        <v>16</v>
      </c>
      <c r="AB30" s="30"/>
      <c r="AC30" s="29"/>
      <c r="AD30" s="28" t="s">
        <v>17</v>
      </c>
      <c r="AE30" s="30"/>
      <c r="AF30" s="30"/>
      <c r="AG30" s="29"/>
      <c r="AH30" s="37"/>
      <c r="AI30" s="38"/>
      <c r="AJ30" s="39"/>
    </row>
    <row r="31" spans="1:36" ht="30.6" customHeight="1" x14ac:dyDescent="0.2">
      <c r="A31" s="26">
        <v>30</v>
      </c>
      <c r="B31" s="27"/>
      <c r="C31" s="28" t="s">
        <v>66</v>
      </c>
      <c r="D31" s="30"/>
      <c r="E31" s="29"/>
      <c r="F31" s="28" t="s">
        <v>78</v>
      </c>
      <c r="G31" s="30"/>
      <c r="H31" s="29"/>
      <c r="I31" s="28" t="s">
        <v>13</v>
      </c>
      <c r="J31" s="29"/>
      <c r="K31" s="28" t="s">
        <v>79</v>
      </c>
      <c r="L31" s="30"/>
      <c r="M31" s="30"/>
      <c r="N31" s="29"/>
      <c r="O31" s="28" t="s">
        <v>15</v>
      </c>
      <c r="P31" s="30"/>
      <c r="Q31" s="29"/>
      <c r="R31" s="66">
        <v>460676</v>
      </c>
      <c r="S31" s="67"/>
      <c r="T31" s="68"/>
      <c r="U31" s="69">
        <v>370819</v>
      </c>
      <c r="V31" s="70"/>
      <c r="W31" s="70"/>
      <c r="X31" s="71"/>
      <c r="Y31" s="54">
        <v>73.5</v>
      </c>
      <c r="Z31" s="55"/>
      <c r="AA31" s="28" t="s">
        <v>16</v>
      </c>
      <c r="AB31" s="30"/>
      <c r="AC31" s="29"/>
      <c r="AD31" s="28" t="s">
        <v>17</v>
      </c>
      <c r="AE31" s="30"/>
      <c r="AF31" s="30"/>
      <c r="AG31" s="29"/>
      <c r="AH31" s="37"/>
      <c r="AI31" s="38"/>
      <c r="AJ31" s="39"/>
    </row>
    <row r="32" spans="1:36" ht="75.599999999999994" customHeight="1" x14ac:dyDescent="0.2">
      <c r="A32" s="26">
        <v>31</v>
      </c>
      <c r="B32" s="27"/>
      <c r="C32" s="75" t="s">
        <v>80</v>
      </c>
      <c r="D32" s="76"/>
      <c r="E32" s="77"/>
      <c r="F32" s="40" t="s">
        <v>81</v>
      </c>
      <c r="G32" s="41"/>
      <c r="H32" s="42"/>
      <c r="I32" s="28" t="s">
        <v>13</v>
      </c>
      <c r="J32" s="29"/>
      <c r="K32" s="28" t="s">
        <v>23</v>
      </c>
      <c r="L32" s="30"/>
      <c r="M32" s="30"/>
      <c r="N32" s="29"/>
      <c r="O32" s="28" t="s">
        <v>15</v>
      </c>
      <c r="P32" s="30"/>
      <c r="Q32" s="29"/>
      <c r="R32" s="66">
        <v>938206</v>
      </c>
      <c r="S32" s="67"/>
      <c r="T32" s="68"/>
      <c r="U32" s="69">
        <v>938206</v>
      </c>
      <c r="V32" s="70"/>
      <c r="W32" s="70"/>
      <c r="X32" s="71"/>
      <c r="Y32" s="54">
        <v>72.5</v>
      </c>
      <c r="Z32" s="55"/>
      <c r="AA32" s="28" t="s">
        <v>16</v>
      </c>
      <c r="AB32" s="30"/>
      <c r="AC32" s="29"/>
      <c r="AD32" s="28" t="s">
        <v>44</v>
      </c>
      <c r="AE32" s="30"/>
      <c r="AF32" s="30"/>
      <c r="AG32" s="29"/>
      <c r="AH32" s="23"/>
      <c r="AI32" s="24"/>
      <c r="AJ32" s="25"/>
    </row>
    <row r="33" spans="1:36" ht="75.599999999999994" customHeight="1" x14ac:dyDescent="0.2">
      <c r="A33" s="26">
        <v>32</v>
      </c>
      <c r="B33" s="27"/>
      <c r="C33" s="28" t="s">
        <v>82</v>
      </c>
      <c r="D33" s="30"/>
      <c r="E33" s="29"/>
      <c r="F33" s="14" t="s">
        <v>83</v>
      </c>
      <c r="G33" s="16"/>
      <c r="H33" s="15"/>
      <c r="I33" s="28" t="s">
        <v>13</v>
      </c>
      <c r="J33" s="29"/>
      <c r="K33" s="28" t="s">
        <v>35</v>
      </c>
      <c r="L33" s="30"/>
      <c r="M33" s="30"/>
      <c r="N33" s="29"/>
      <c r="O33" s="28" t="s">
        <v>15</v>
      </c>
      <c r="P33" s="30"/>
      <c r="Q33" s="29"/>
      <c r="R33" s="31">
        <v>145091</v>
      </c>
      <c r="S33" s="32"/>
      <c r="T33" s="33"/>
      <c r="U33" s="34">
        <v>145091</v>
      </c>
      <c r="V33" s="35"/>
      <c r="W33" s="35"/>
      <c r="X33" s="36"/>
      <c r="Y33" s="54">
        <v>71.5</v>
      </c>
      <c r="Z33" s="55"/>
      <c r="AA33" s="78" t="s">
        <v>16</v>
      </c>
      <c r="AB33" s="79"/>
      <c r="AC33" s="80"/>
      <c r="AD33" s="28" t="s">
        <v>17</v>
      </c>
      <c r="AE33" s="30"/>
      <c r="AF33" s="30"/>
      <c r="AG33" s="29"/>
      <c r="AH33" s="23"/>
      <c r="AI33" s="24"/>
      <c r="AJ33" s="25"/>
    </row>
    <row r="34" spans="1:36" ht="22.5" customHeight="1" x14ac:dyDescent="0.2">
      <c r="A34" s="6">
        <v>33</v>
      </c>
      <c r="B34" s="7"/>
      <c r="C34" s="81" t="s">
        <v>84</v>
      </c>
      <c r="D34" s="82"/>
      <c r="E34" s="83"/>
      <c r="F34" s="14" t="s">
        <v>85</v>
      </c>
      <c r="G34" s="16"/>
      <c r="H34" s="15"/>
      <c r="I34" s="14" t="s">
        <v>47</v>
      </c>
      <c r="J34" s="15"/>
      <c r="K34" s="14" t="s">
        <v>23</v>
      </c>
      <c r="L34" s="16"/>
      <c r="M34" s="16"/>
      <c r="N34" s="15"/>
      <c r="O34" s="14" t="s">
        <v>15</v>
      </c>
      <c r="P34" s="16"/>
      <c r="Q34" s="15"/>
      <c r="R34" s="17">
        <v>250000</v>
      </c>
      <c r="S34" s="18"/>
      <c r="T34" s="19"/>
      <c r="U34" s="20">
        <v>250000</v>
      </c>
      <c r="V34" s="21"/>
      <c r="W34" s="21"/>
      <c r="X34" s="22"/>
      <c r="Y34" s="43">
        <v>71.5</v>
      </c>
      <c r="Z34" s="44"/>
      <c r="AA34" s="81" t="s">
        <v>16</v>
      </c>
      <c r="AB34" s="82"/>
      <c r="AC34" s="83"/>
      <c r="AD34" s="14" t="s">
        <v>17</v>
      </c>
      <c r="AE34" s="16"/>
      <c r="AF34" s="16"/>
      <c r="AG34" s="15"/>
      <c r="AH34" s="37"/>
      <c r="AI34" s="38"/>
      <c r="AJ34" s="39"/>
    </row>
    <row r="35" spans="1:36" ht="45.2" customHeight="1" x14ac:dyDescent="0.2">
      <c r="A35" s="6">
        <v>34</v>
      </c>
      <c r="B35" s="7"/>
      <c r="C35" s="14" t="s">
        <v>86</v>
      </c>
      <c r="D35" s="16"/>
      <c r="E35" s="15"/>
      <c r="F35" s="14" t="s">
        <v>87</v>
      </c>
      <c r="G35" s="16"/>
      <c r="H35" s="15"/>
      <c r="I35" s="14" t="s">
        <v>13</v>
      </c>
      <c r="J35" s="15"/>
      <c r="K35" s="14" t="s">
        <v>50</v>
      </c>
      <c r="L35" s="16"/>
      <c r="M35" s="16"/>
      <c r="N35" s="15"/>
      <c r="O35" s="14" t="s">
        <v>15</v>
      </c>
      <c r="P35" s="16"/>
      <c r="Q35" s="15"/>
      <c r="R35" s="17">
        <v>288321</v>
      </c>
      <c r="S35" s="18"/>
      <c r="T35" s="19"/>
      <c r="U35" s="20">
        <v>288321</v>
      </c>
      <c r="V35" s="21"/>
      <c r="W35" s="21"/>
      <c r="X35" s="22"/>
      <c r="Y35" s="43">
        <v>70.5</v>
      </c>
      <c r="Z35" s="44"/>
      <c r="AA35" s="81" t="s">
        <v>16</v>
      </c>
      <c r="AB35" s="82"/>
      <c r="AC35" s="83"/>
      <c r="AD35" s="14" t="s">
        <v>17</v>
      </c>
      <c r="AE35" s="16"/>
      <c r="AF35" s="16"/>
      <c r="AG35" s="15"/>
      <c r="AH35" s="23"/>
      <c r="AI35" s="24"/>
      <c r="AJ35" s="25"/>
    </row>
    <row r="36" spans="1:36" ht="30.6" customHeight="1" x14ac:dyDescent="0.2">
      <c r="A36" s="26">
        <v>35</v>
      </c>
      <c r="B36" s="27"/>
      <c r="C36" s="28" t="s">
        <v>39</v>
      </c>
      <c r="D36" s="30"/>
      <c r="E36" s="29"/>
      <c r="F36" s="28" t="s">
        <v>88</v>
      </c>
      <c r="G36" s="30"/>
      <c r="H36" s="29"/>
      <c r="I36" s="28" t="s">
        <v>13</v>
      </c>
      <c r="J36" s="29"/>
      <c r="K36" s="28" t="s">
        <v>23</v>
      </c>
      <c r="L36" s="30"/>
      <c r="M36" s="30"/>
      <c r="N36" s="29"/>
      <c r="O36" s="28" t="s">
        <v>15</v>
      </c>
      <c r="P36" s="30"/>
      <c r="Q36" s="29"/>
      <c r="R36" s="31">
        <v>562311</v>
      </c>
      <c r="S36" s="32"/>
      <c r="T36" s="33"/>
      <c r="U36" s="34">
        <v>562311</v>
      </c>
      <c r="V36" s="35"/>
      <c r="W36" s="35"/>
      <c r="X36" s="36"/>
      <c r="Y36" s="54">
        <v>70</v>
      </c>
      <c r="Z36" s="55"/>
      <c r="AA36" s="78" t="s">
        <v>16</v>
      </c>
      <c r="AB36" s="79"/>
      <c r="AC36" s="80"/>
      <c r="AD36" s="28" t="s">
        <v>17</v>
      </c>
      <c r="AE36" s="30"/>
      <c r="AF36" s="30"/>
      <c r="AG36" s="29"/>
      <c r="AH36" s="11" t="s">
        <v>89</v>
      </c>
      <c r="AI36" s="12"/>
      <c r="AJ36" s="13"/>
    </row>
    <row r="37" spans="1:36" ht="60.2" customHeight="1" x14ac:dyDescent="0.2">
      <c r="A37" s="26">
        <v>36</v>
      </c>
      <c r="B37" s="27"/>
      <c r="C37" s="28" t="s">
        <v>41</v>
      </c>
      <c r="D37" s="30"/>
      <c r="E37" s="29"/>
      <c r="F37" s="14" t="s">
        <v>90</v>
      </c>
      <c r="G37" s="16"/>
      <c r="H37" s="15"/>
      <c r="I37" s="28" t="s">
        <v>13</v>
      </c>
      <c r="J37" s="29"/>
      <c r="K37" s="28" t="s">
        <v>23</v>
      </c>
      <c r="L37" s="30"/>
      <c r="M37" s="30"/>
      <c r="N37" s="29"/>
      <c r="O37" s="28" t="s">
        <v>15</v>
      </c>
      <c r="P37" s="30"/>
      <c r="Q37" s="29"/>
      <c r="R37" s="31">
        <v>74210</v>
      </c>
      <c r="S37" s="32"/>
      <c r="T37" s="33"/>
      <c r="U37" s="34">
        <v>74210</v>
      </c>
      <c r="V37" s="35"/>
      <c r="W37" s="35"/>
      <c r="X37" s="36"/>
      <c r="Y37" s="54">
        <v>70</v>
      </c>
      <c r="Z37" s="55"/>
      <c r="AA37" s="78" t="s">
        <v>16</v>
      </c>
      <c r="AB37" s="79"/>
      <c r="AC37" s="80"/>
      <c r="AD37" s="28" t="s">
        <v>17</v>
      </c>
      <c r="AE37" s="30"/>
      <c r="AF37" s="30"/>
      <c r="AG37" s="29"/>
      <c r="AH37" s="23"/>
      <c r="AI37" s="24"/>
      <c r="AJ37" s="25"/>
    </row>
    <row r="38" spans="1:36" ht="45.6" customHeight="1" x14ac:dyDescent="0.2">
      <c r="A38" s="6">
        <v>37</v>
      </c>
      <c r="B38" s="7"/>
      <c r="C38" s="14" t="s">
        <v>91</v>
      </c>
      <c r="D38" s="16"/>
      <c r="E38" s="15"/>
      <c r="F38" s="14" t="s">
        <v>92</v>
      </c>
      <c r="G38" s="16"/>
      <c r="H38" s="15"/>
      <c r="I38" s="14" t="s">
        <v>47</v>
      </c>
      <c r="J38" s="15"/>
      <c r="K38" s="14" t="s">
        <v>29</v>
      </c>
      <c r="L38" s="16"/>
      <c r="M38" s="16"/>
      <c r="N38" s="15"/>
      <c r="O38" s="14" t="s">
        <v>15</v>
      </c>
      <c r="P38" s="16"/>
      <c r="Q38" s="15"/>
      <c r="R38" s="17">
        <v>918997</v>
      </c>
      <c r="S38" s="18"/>
      <c r="T38" s="19"/>
      <c r="U38" s="20">
        <v>918997</v>
      </c>
      <c r="V38" s="21"/>
      <c r="W38" s="21"/>
      <c r="X38" s="22"/>
      <c r="Y38" s="43">
        <v>68.5</v>
      </c>
      <c r="Z38" s="44"/>
      <c r="AA38" s="81" t="s">
        <v>16</v>
      </c>
      <c r="AB38" s="82"/>
      <c r="AC38" s="83"/>
      <c r="AD38" s="14" t="s">
        <v>17</v>
      </c>
      <c r="AE38" s="16"/>
      <c r="AF38" s="16"/>
      <c r="AG38" s="15"/>
      <c r="AH38" s="23"/>
      <c r="AI38" s="24"/>
      <c r="AJ38" s="25"/>
    </row>
    <row r="39" spans="1:36" ht="15.6" customHeight="1" x14ac:dyDescent="0.2">
      <c r="A39" s="6">
        <v>38</v>
      </c>
      <c r="B39" s="7"/>
      <c r="C39" s="14" t="s">
        <v>86</v>
      </c>
      <c r="D39" s="16"/>
      <c r="E39" s="15"/>
      <c r="F39" s="14" t="s">
        <v>93</v>
      </c>
      <c r="G39" s="16"/>
      <c r="H39" s="15"/>
      <c r="I39" s="14" t="s">
        <v>13</v>
      </c>
      <c r="J39" s="15"/>
      <c r="K39" s="14" t="s">
        <v>50</v>
      </c>
      <c r="L39" s="16"/>
      <c r="M39" s="16"/>
      <c r="N39" s="15"/>
      <c r="O39" s="14" t="s">
        <v>15</v>
      </c>
      <c r="P39" s="16"/>
      <c r="Q39" s="15"/>
      <c r="R39" s="17">
        <v>389202</v>
      </c>
      <c r="S39" s="18"/>
      <c r="T39" s="19"/>
      <c r="U39" s="20">
        <v>389202</v>
      </c>
      <c r="V39" s="21"/>
      <c r="W39" s="21"/>
      <c r="X39" s="22"/>
      <c r="Y39" s="43">
        <v>68</v>
      </c>
      <c r="Z39" s="44"/>
      <c r="AA39" s="81" t="s">
        <v>16</v>
      </c>
      <c r="AB39" s="82"/>
      <c r="AC39" s="83"/>
      <c r="AD39" s="14" t="s">
        <v>48</v>
      </c>
      <c r="AE39" s="16"/>
      <c r="AF39" s="16"/>
      <c r="AG39" s="15"/>
      <c r="AH39" s="48"/>
      <c r="AI39" s="49"/>
      <c r="AJ39" s="50"/>
    </row>
    <row r="40" spans="1:36" ht="60.6" customHeight="1" x14ac:dyDescent="0.2">
      <c r="A40" s="26">
        <v>39</v>
      </c>
      <c r="B40" s="27"/>
      <c r="C40" s="28" t="s">
        <v>37</v>
      </c>
      <c r="D40" s="30"/>
      <c r="E40" s="29"/>
      <c r="F40" s="14" t="s">
        <v>94</v>
      </c>
      <c r="G40" s="16"/>
      <c r="H40" s="15"/>
      <c r="I40" s="28" t="s">
        <v>13</v>
      </c>
      <c r="J40" s="29"/>
      <c r="K40" s="28" t="s">
        <v>50</v>
      </c>
      <c r="L40" s="30"/>
      <c r="M40" s="30"/>
      <c r="N40" s="29"/>
      <c r="O40" s="28" t="s">
        <v>15</v>
      </c>
      <c r="P40" s="30"/>
      <c r="Q40" s="29"/>
      <c r="R40" s="31">
        <v>818088</v>
      </c>
      <c r="S40" s="32"/>
      <c r="T40" s="33"/>
      <c r="U40" s="34">
        <v>818088</v>
      </c>
      <c r="V40" s="35"/>
      <c r="W40" s="35"/>
      <c r="X40" s="36"/>
      <c r="Y40" s="54">
        <v>67.5</v>
      </c>
      <c r="Z40" s="55"/>
      <c r="AA40" s="78" t="s">
        <v>16</v>
      </c>
      <c r="AB40" s="79"/>
      <c r="AC40" s="80"/>
      <c r="AD40" s="28" t="s">
        <v>17</v>
      </c>
      <c r="AE40" s="30"/>
      <c r="AF40" s="30"/>
      <c r="AG40" s="29"/>
      <c r="AH40" s="23"/>
      <c r="AI40" s="24"/>
      <c r="AJ40" s="25"/>
    </row>
    <row r="41" spans="1:36" ht="30.6" customHeight="1" x14ac:dyDescent="0.2">
      <c r="A41" s="26">
        <v>40</v>
      </c>
      <c r="B41" s="27"/>
      <c r="C41" s="28" t="s">
        <v>95</v>
      </c>
      <c r="D41" s="30"/>
      <c r="E41" s="29"/>
      <c r="F41" s="28" t="s">
        <v>96</v>
      </c>
      <c r="G41" s="30"/>
      <c r="H41" s="29"/>
      <c r="I41" s="28" t="s">
        <v>47</v>
      </c>
      <c r="J41" s="29"/>
      <c r="K41" s="28" t="s">
        <v>50</v>
      </c>
      <c r="L41" s="30"/>
      <c r="M41" s="30"/>
      <c r="N41" s="29"/>
      <c r="O41" s="28" t="s">
        <v>15</v>
      </c>
      <c r="P41" s="30"/>
      <c r="Q41" s="29"/>
      <c r="R41" s="31">
        <v>468252</v>
      </c>
      <c r="S41" s="32"/>
      <c r="T41" s="33"/>
      <c r="U41" s="34">
        <v>468252</v>
      </c>
      <c r="V41" s="35"/>
      <c r="W41" s="35"/>
      <c r="X41" s="36"/>
      <c r="Y41" s="54">
        <v>66.5</v>
      </c>
      <c r="Z41" s="55"/>
      <c r="AA41" s="78" t="s">
        <v>16</v>
      </c>
      <c r="AB41" s="79"/>
      <c r="AC41" s="80"/>
      <c r="AD41" s="28" t="s">
        <v>48</v>
      </c>
      <c r="AE41" s="30"/>
      <c r="AF41" s="30"/>
      <c r="AG41" s="29"/>
      <c r="AH41" s="37"/>
      <c r="AI41" s="38"/>
      <c r="AJ41" s="39"/>
    </row>
    <row r="42" spans="1:36" ht="60.6" customHeight="1" x14ac:dyDescent="0.2">
      <c r="A42" s="26">
        <v>41</v>
      </c>
      <c r="B42" s="27"/>
      <c r="C42" s="28" t="s">
        <v>37</v>
      </c>
      <c r="D42" s="30"/>
      <c r="E42" s="29"/>
      <c r="F42" s="14" t="s">
        <v>97</v>
      </c>
      <c r="G42" s="16"/>
      <c r="H42" s="15"/>
      <c r="I42" s="14" t="s">
        <v>63</v>
      </c>
      <c r="J42" s="15"/>
      <c r="K42" s="28" t="s">
        <v>50</v>
      </c>
      <c r="L42" s="30"/>
      <c r="M42" s="30"/>
      <c r="N42" s="29"/>
      <c r="O42" s="28" t="s">
        <v>15</v>
      </c>
      <c r="P42" s="30"/>
      <c r="Q42" s="29"/>
      <c r="R42" s="31">
        <v>731234</v>
      </c>
      <c r="S42" s="32"/>
      <c r="T42" s="33"/>
      <c r="U42" s="34">
        <v>607309</v>
      </c>
      <c r="V42" s="35"/>
      <c r="W42" s="35"/>
      <c r="X42" s="36"/>
      <c r="Y42" s="54">
        <v>65.5</v>
      </c>
      <c r="Z42" s="55"/>
      <c r="AA42" s="78" t="s">
        <v>16</v>
      </c>
      <c r="AB42" s="79"/>
      <c r="AC42" s="80"/>
      <c r="AD42" s="28" t="s">
        <v>48</v>
      </c>
      <c r="AE42" s="30"/>
      <c r="AF42" s="30"/>
      <c r="AG42" s="29"/>
      <c r="AH42" s="23"/>
      <c r="AI42" s="24"/>
      <c r="AJ42" s="25"/>
    </row>
    <row r="43" spans="1:36" ht="30.6" customHeight="1" x14ac:dyDescent="0.2">
      <c r="A43" s="26">
        <v>42</v>
      </c>
      <c r="B43" s="27"/>
      <c r="C43" s="28" t="s">
        <v>60</v>
      </c>
      <c r="D43" s="30"/>
      <c r="E43" s="29"/>
      <c r="F43" s="28" t="s">
        <v>98</v>
      </c>
      <c r="G43" s="30"/>
      <c r="H43" s="29"/>
      <c r="I43" s="28" t="s">
        <v>13</v>
      </c>
      <c r="J43" s="29"/>
      <c r="K43" s="28" t="s">
        <v>23</v>
      </c>
      <c r="L43" s="30"/>
      <c r="M43" s="30"/>
      <c r="N43" s="29"/>
      <c r="O43" s="28" t="s">
        <v>15</v>
      </c>
      <c r="P43" s="30"/>
      <c r="Q43" s="29"/>
      <c r="R43" s="31">
        <v>352375</v>
      </c>
      <c r="S43" s="32"/>
      <c r="T43" s="33"/>
      <c r="U43" s="34">
        <v>352375</v>
      </c>
      <c r="V43" s="35"/>
      <c r="W43" s="35"/>
      <c r="X43" s="36"/>
      <c r="Y43" s="54">
        <v>63.5</v>
      </c>
      <c r="Z43" s="55"/>
      <c r="AA43" s="75" t="s">
        <v>99</v>
      </c>
      <c r="AB43" s="76"/>
      <c r="AC43" s="77"/>
      <c r="AD43" s="28" t="s">
        <v>44</v>
      </c>
      <c r="AE43" s="30"/>
      <c r="AF43" s="30"/>
      <c r="AG43" s="29"/>
      <c r="AH43" s="37"/>
      <c r="AI43" s="38"/>
      <c r="AJ43" s="39"/>
    </row>
    <row r="44" spans="1:36" ht="45.6" customHeight="1" x14ac:dyDescent="0.2">
      <c r="A44" s="6">
        <v>43</v>
      </c>
      <c r="B44" s="7"/>
      <c r="C44" s="14" t="s">
        <v>91</v>
      </c>
      <c r="D44" s="16"/>
      <c r="E44" s="15"/>
      <c r="F44" s="14" t="s">
        <v>100</v>
      </c>
      <c r="G44" s="16"/>
      <c r="H44" s="15"/>
      <c r="I44" s="14" t="s">
        <v>13</v>
      </c>
      <c r="J44" s="15"/>
      <c r="K44" s="14" t="s">
        <v>23</v>
      </c>
      <c r="L44" s="16"/>
      <c r="M44" s="16"/>
      <c r="N44" s="15"/>
      <c r="O44" s="14" t="s">
        <v>15</v>
      </c>
      <c r="P44" s="16"/>
      <c r="Q44" s="15"/>
      <c r="R44" s="17">
        <v>289414</v>
      </c>
      <c r="S44" s="18"/>
      <c r="T44" s="19"/>
      <c r="U44" s="20">
        <v>289414</v>
      </c>
      <c r="V44" s="21"/>
      <c r="W44" s="21"/>
      <c r="X44" s="22"/>
      <c r="Y44" s="43">
        <v>63</v>
      </c>
      <c r="Z44" s="44"/>
      <c r="AA44" s="8" t="s">
        <v>99</v>
      </c>
      <c r="AB44" s="9"/>
      <c r="AC44" s="10"/>
      <c r="AD44" s="14" t="s">
        <v>44</v>
      </c>
      <c r="AE44" s="16"/>
      <c r="AF44" s="16"/>
      <c r="AG44" s="15"/>
      <c r="AH44" s="23"/>
      <c r="AI44" s="24"/>
      <c r="AJ44" s="25"/>
    </row>
    <row r="45" spans="1:36" ht="45" customHeight="1" x14ac:dyDescent="0.2">
      <c r="A45" s="6">
        <v>44</v>
      </c>
      <c r="B45" s="7"/>
      <c r="C45" s="14" t="s">
        <v>101</v>
      </c>
      <c r="D45" s="16"/>
      <c r="E45" s="15"/>
      <c r="F45" s="8" t="s">
        <v>102</v>
      </c>
      <c r="G45" s="9"/>
      <c r="H45" s="10"/>
      <c r="I45" s="14" t="s">
        <v>47</v>
      </c>
      <c r="J45" s="15"/>
      <c r="K45" s="14" t="s">
        <v>29</v>
      </c>
      <c r="L45" s="16"/>
      <c r="M45" s="16"/>
      <c r="N45" s="15"/>
      <c r="O45" s="14" t="s">
        <v>15</v>
      </c>
      <c r="P45" s="16"/>
      <c r="Q45" s="15"/>
      <c r="R45" s="17">
        <v>606712</v>
      </c>
      <c r="S45" s="18"/>
      <c r="T45" s="19"/>
      <c r="U45" s="20">
        <v>606712</v>
      </c>
      <c r="V45" s="21"/>
      <c r="W45" s="21"/>
      <c r="X45" s="22"/>
      <c r="Y45" s="43">
        <v>56</v>
      </c>
      <c r="Z45" s="44"/>
      <c r="AA45" s="14" t="s">
        <v>16</v>
      </c>
      <c r="AB45" s="16"/>
      <c r="AC45" s="15"/>
      <c r="AD45" s="14" t="s">
        <v>48</v>
      </c>
      <c r="AE45" s="16"/>
      <c r="AF45" s="16"/>
      <c r="AG45" s="15"/>
      <c r="AH45" s="23" t="s">
        <v>103</v>
      </c>
      <c r="AI45" s="24"/>
      <c r="AJ45" s="25"/>
    </row>
    <row r="46" spans="1:36" ht="16.7" customHeight="1" x14ac:dyDescent="0.2">
      <c r="A46" s="84" t="s">
        <v>104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6"/>
    </row>
    <row r="47" spans="1:36" ht="45.2" customHeight="1" x14ac:dyDescent="0.2">
      <c r="A47" s="6">
        <v>45</v>
      </c>
      <c r="B47" s="7"/>
      <c r="C47" s="14" t="s">
        <v>91</v>
      </c>
      <c r="D47" s="16"/>
      <c r="E47" s="15"/>
      <c r="F47" s="11" t="s">
        <v>105</v>
      </c>
      <c r="G47" s="12"/>
      <c r="H47" s="13"/>
      <c r="I47" s="14" t="s">
        <v>13</v>
      </c>
      <c r="J47" s="15"/>
      <c r="K47" s="14" t="s">
        <v>50</v>
      </c>
      <c r="L47" s="16"/>
      <c r="M47" s="16"/>
      <c r="N47" s="15"/>
      <c r="O47" s="14" t="s">
        <v>15</v>
      </c>
      <c r="P47" s="16"/>
      <c r="Q47" s="15"/>
      <c r="R47" s="17">
        <v>407913</v>
      </c>
      <c r="S47" s="18"/>
      <c r="T47" s="19"/>
      <c r="U47" s="20">
        <v>407913</v>
      </c>
      <c r="V47" s="21"/>
      <c r="W47" s="21"/>
      <c r="X47" s="22"/>
      <c r="Y47" s="43">
        <v>56</v>
      </c>
      <c r="Z47" s="44"/>
      <c r="AA47" s="87" t="s">
        <v>106</v>
      </c>
      <c r="AB47" s="88"/>
      <c r="AC47" s="89"/>
      <c r="AD47" s="90" t="s">
        <v>107</v>
      </c>
      <c r="AE47" s="91"/>
      <c r="AF47" s="91"/>
      <c r="AG47" s="92"/>
      <c r="AH47" s="23"/>
      <c r="AI47" s="24"/>
      <c r="AJ47" s="25"/>
    </row>
    <row r="48" spans="1:36" ht="30.6" customHeight="1" x14ac:dyDescent="0.2">
      <c r="A48" s="26">
        <v>46</v>
      </c>
      <c r="B48" s="27"/>
      <c r="C48" s="28" t="s">
        <v>66</v>
      </c>
      <c r="D48" s="30"/>
      <c r="E48" s="29"/>
      <c r="F48" s="40" t="s">
        <v>108</v>
      </c>
      <c r="G48" s="41"/>
      <c r="H48" s="42"/>
      <c r="I48" s="28" t="s">
        <v>13</v>
      </c>
      <c r="J48" s="29"/>
      <c r="K48" s="28" t="s">
        <v>79</v>
      </c>
      <c r="L48" s="30"/>
      <c r="M48" s="30"/>
      <c r="N48" s="29"/>
      <c r="O48" s="28" t="s">
        <v>15</v>
      </c>
      <c r="P48" s="30"/>
      <c r="Q48" s="29"/>
      <c r="R48" s="31">
        <v>459745</v>
      </c>
      <c r="S48" s="32"/>
      <c r="T48" s="33"/>
      <c r="U48" s="34">
        <v>359630</v>
      </c>
      <c r="V48" s="35"/>
      <c r="W48" s="35"/>
      <c r="X48" s="36"/>
      <c r="Y48" s="54">
        <v>53</v>
      </c>
      <c r="Z48" s="55"/>
      <c r="AA48" s="87" t="s">
        <v>106</v>
      </c>
      <c r="AB48" s="88"/>
      <c r="AC48" s="89"/>
      <c r="AD48" s="93" t="s">
        <v>107</v>
      </c>
      <c r="AE48" s="94"/>
      <c r="AF48" s="94"/>
      <c r="AG48" s="95"/>
      <c r="AH48" s="37"/>
      <c r="AI48" s="38"/>
      <c r="AJ48" s="39"/>
    </row>
    <row r="49" spans="1:36" ht="30.6" customHeight="1" x14ac:dyDescent="0.2">
      <c r="A49" s="26">
        <v>47</v>
      </c>
      <c r="B49" s="27"/>
      <c r="C49" s="28" t="s">
        <v>66</v>
      </c>
      <c r="D49" s="30"/>
      <c r="E49" s="29"/>
      <c r="F49" s="11" t="s">
        <v>109</v>
      </c>
      <c r="G49" s="12"/>
      <c r="H49" s="13"/>
      <c r="I49" s="28" t="s">
        <v>13</v>
      </c>
      <c r="J49" s="29"/>
      <c r="K49" s="28" t="s">
        <v>23</v>
      </c>
      <c r="L49" s="30"/>
      <c r="M49" s="30"/>
      <c r="N49" s="29"/>
      <c r="O49" s="28" t="s">
        <v>15</v>
      </c>
      <c r="P49" s="30"/>
      <c r="Q49" s="29"/>
      <c r="R49" s="31">
        <v>192290</v>
      </c>
      <c r="S49" s="32"/>
      <c r="T49" s="33"/>
      <c r="U49" s="34">
        <v>136197</v>
      </c>
      <c r="V49" s="35"/>
      <c r="W49" s="35"/>
      <c r="X49" s="36"/>
      <c r="Y49" s="54">
        <v>49.5</v>
      </c>
      <c r="Z49" s="55"/>
      <c r="AA49" s="28" t="s">
        <v>17</v>
      </c>
      <c r="AB49" s="30"/>
      <c r="AC49" s="29"/>
      <c r="AD49" s="93" t="s">
        <v>107</v>
      </c>
      <c r="AE49" s="94"/>
      <c r="AF49" s="94"/>
      <c r="AG49" s="95"/>
      <c r="AH49" s="37"/>
      <c r="AI49" s="38"/>
      <c r="AJ49" s="39"/>
    </row>
    <row r="50" spans="1:36" ht="60.2" customHeight="1" x14ac:dyDescent="0.2">
      <c r="A50" s="26">
        <v>48</v>
      </c>
      <c r="B50" s="27"/>
      <c r="C50" s="72" t="s">
        <v>30</v>
      </c>
      <c r="D50" s="73"/>
      <c r="E50" s="74"/>
      <c r="F50" s="14" t="s">
        <v>110</v>
      </c>
      <c r="G50" s="16"/>
      <c r="H50" s="15"/>
      <c r="I50" s="28" t="s">
        <v>13</v>
      </c>
      <c r="J50" s="29"/>
      <c r="K50" s="28" t="s">
        <v>50</v>
      </c>
      <c r="L50" s="30"/>
      <c r="M50" s="30"/>
      <c r="N50" s="29"/>
      <c r="O50" s="28" t="s">
        <v>15</v>
      </c>
      <c r="P50" s="30"/>
      <c r="Q50" s="29"/>
      <c r="R50" s="31">
        <v>166039</v>
      </c>
      <c r="S50" s="32"/>
      <c r="T50" s="33"/>
      <c r="U50" s="34">
        <v>166039</v>
      </c>
      <c r="V50" s="35"/>
      <c r="W50" s="35"/>
      <c r="X50" s="36"/>
      <c r="Y50" s="54">
        <v>43</v>
      </c>
      <c r="Z50" s="55"/>
      <c r="AA50" s="96" t="s">
        <v>106</v>
      </c>
      <c r="AB50" s="97"/>
      <c r="AC50" s="98"/>
      <c r="AD50" s="93" t="s">
        <v>107</v>
      </c>
      <c r="AE50" s="94"/>
      <c r="AF50" s="94"/>
      <c r="AG50" s="95"/>
      <c r="AH50" s="23"/>
      <c r="AI50" s="24"/>
      <c r="AJ50" s="25"/>
    </row>
    <row r="51" spans="1:36" ht="15" customHeight="1" x14ac:dyDescent="0.2">
      <c r="A51" s="99" t="s">
        <v>111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</row>
    <row r="52" spans="1:36" ht="32.25" customHeight="1" x14ac:dyDescent="0.2">
      <c r="A52" s="209" t="s">
        <v>112</v>
      </c>
      <c r="B52" s="102" t="s">
        <v>0</v>
      </c>
      <c r="C52" s="103"/>
      <c r="D52" s="104"/>
      <c r="E52" s="105" t="s">
        <v>113</v>
      </c>
      <c r="F52" s="106"/>
      <c r="G52" s="5" t="s">
        <v>114</v>
      </c>
      <c r="H52" s="105" t="s">
        <v>115</v>
      </c>
      <c r="I52" s="107"/>
      <c r="J52" s="107"/>
      <c r="K52" s="106"/>
      <c r="L52" s="108" t="s">
        <v>116</v>
      </c>
      <c r="M52" s="109"/>
      <c r="N52" s="109"/>
      <c r="O52" s="110"/>
      <c r="P52" s="111" t="s">
        <v>5</v>
      </c>
      <c r="Q52" s="112"/>
      <c r="R52" s="113"/>
      <c r="S52" s="111" t="s">
        <v>6</v>
      </c>
      <c r="T52" s="112"/>
      <c r="U52" s="113"/>
      <c r="V52" s="108" t="s">
        <v>7</v>
      </c>
      <c r="W52" s="109"/>
      <c r="X52" s="109"/>
      <c r="Y52" s="110"/>
      <c r="Z52" s="102" t="s">
        <v>117</v>
      </c>
      <c r="AA52" s="103"/>
      <c r="AB52" s="104"/>
      <c r="AC52" s="105" t="s">
        <v>118</v>
      </c>
      <c r="AD52" s="107"/>
      <c r="AE52" s="106"/>
      <c r="AF52" s="105" t="s">
        <v>119</v>
      </c>
      <c r="AG52" s="106"/>
      <c r="AH52" s="105" t="s">
        <v>120</v>
      </c>
      <c r="AI52" s="106"/>
    </row>
    <row r="53" spans="1:36" ht="16.350000000000001" customHeight="1" x14ac:dyDescent="0.2">
      <c r="A53" s="1">
        <v>49</v>
      </c>
      <c r="B53" s="14" t="s">
        <v>95</v>
      </c>
      <c r="C53" s="16"/>
      <c r="D53" s="15"/>
      <c r="E53" s="14" t="s">
        <v>23</v>
      </c>
      <c r="F53" s="15"/>
      <c r="G53" s="2" t="s">
        <v>16</v>
      </c>
      <c r="H53" s="14" t="s">
        <v>23</v>
      </c>
      <c r="I53" s="16"/>
      <c r="J53" s="16"/>
      <c r="K53" s="15"/>
      <c r="L53" s="14" t="s">
        <v>121</v>
      </c>
      <c r="M53" s="16"/>
      <c r="N53" s="16"/>
      <c r="O53" s="15"/>
      <c r="P53" s="114">
        <v>435050</v>
      </c>
      <c r="Q53" s="115"/>
      <c r="R53" s="116"/>
      <c r="S53" s="58">
        <v>435050</v>
      </c>
      <c r="T53" s="59"/>
      <c r="U53" s="60"/>
      <c r="V53" s="6">
        <v>102</v>
      </c>
      <c r="W53" s="117"/>
      <c r="X53" s="117"/>
      <c r="Y53" s="7"/>
      <c r="Z53" s="14" t="s">
        <v>122</v>
      </c>
      <c r="AA53" s="16"/>
      <c r="AB53" s="15"/>
      <c r="AC53" s="48"/>
      <c r="AD53" s="49"/>
      <c r="AE53" s="50"/>
      <c r="AF53" s="58">
        <v>435050</v>
      </c>
      <c r="AG53" s="60"/>
      <c r="AH53" s="48"/>
      <c r="AI53" s="50"/>
    </row>
    <row r="54" spans="1:36" ht="40.5" customHeight="1" x14ac:dyDescent="0.2">
      <c r="A54" s="3">
        <v>50</v>
      </c>
      <c r="B54" s="81" t="s">
        <v>37</v>
      </c>
      <c r="C54" s="82"/>
      <c r="D54" s="83"/>
      <c r="E54" s="11" t="s">
        <v>123</v>
      </c>
      <c r="F54" s="13"/>
      <c r="G54" s="4" t="s">
        <v>16</v>
      </c>
      <c r="H54" s="28" t="s">
        <v>23</v>
      </c>
      <c r="I54" s="30"/>
      <c r="J54" s="30"/>
      <c r="K54" s="29"/>
      <c r="L54" s="28" t="s">
        <v>121</v>
      </c>
      <c r="M54" s="30"/>
      <c r="N54" s="30"/>
      <c r="O54" s="29"/>
      <c r="P54" s="118">
        <v>1066842</v>
      </c>
      <c r="Q54" s="119"/>
      <c r="R54" s="120"/>
      <c r="S54" s="66">
        <v>852341</v>
      </c>
      <c r="T54" s="67"/>
      <c r="U54" s="68"/>
      <c r="V54" s="26">
        <v>84</v>
      </c>
      <c r="W54" s="121"/>
      <c r="X54" s="121"/>
      <c r="Y54" s="27"/>
      <c r="Z54" s="40" t="s">
        <v>124</v>
      </c>
      <c r="AA54" s="41"/>
      <c r="AB54" s="42"/>
      <c r="AC54" s="66">
        <v>435050</v>
      </c>
      <c r="AD54" s="67"/>
      <c r="AE54" s="68"/>
      <c r="AF54" s="66">
        <v>417291</v>
      </c>
      <c r="AG54" s="68"/>
      <c r="AH54" s="23"/>
      <c r="AI54" s="25"/>
    </row>
    <row r="55" spans="1:36" ht="27" customHeight="1" x14ac:dyDescent="0.2">
      <c r="A55" s="1">
        <v>51</v>
      </c>
      <c r="B55" s="40" t="s">
        <v>125</v>
      </c>
      <c r="C55" s="41"/>
      <c r="D55" s="42"/>
      <c r="E55" s="14" t="s">
        <v>126</v>
      </c>
      <c r="F55" s="15"/>
      <c r="G55" s="2" t="s">
        <v>16</v>
      </c>
      <c r="H55" s="14" t="s">
        <v>23</v>
      </c>
      <c r="I55" s="16"/>
      <c r="J55" s="16"/>
      <c r="K55" s="15"/>
      <c r="L55" s="14" t="s">
        <v>121</v>
      </c>
      <c r="M55" s="16"/>
      <c r="N55" s="16"/>
      <c r="O55" s="15"/>
      <c r="P55" s="114">
        <v>705196</v>
      </c>
      <c r="Q55" s="115"/>
      <c r="R55" s="116"/>
      <c r="S55" s="58">
        <v>705196</v>
      </c>
      <c r="T55" s="59"/>
      <c r="U55" s="60"/>
      <c r="V55" s="6">
        <v>83</v>
      </c>
      <c r="W55" s="117"/>
      <c r="X55" s="117"/>
      <c r="Y55" s="7"/>
      <c r="Z55" s="14" t="s">
        <v>127</v>
      </c>
      <c r="AA55" s="16"/>
      <c r="AB55" s="15"/>
      <c r="AC55" s="58">
        <v>705196</v>
      </c>
      <c r="AD55" s="59"/>
      <c r="AE55" s="60"/>
      <c r="AF55" s="37"/>
      <c r="AG55" s="39"/>
      <c r="AH55" s="37"/>
      <c r="AI55" s="39"/>
    </row>
    <row r="56" spans="1:36" ht="33.6" customHeight="1" x14ac:dyDescent="0.2">
      <c r="A56" s="3">
        <v>52</v>
      </c>
      <c r="B56" s="28" t="s">
        <v>128</v>
      </c>
      <c r="C56" s="30"/>
      <c r="D56" s="29"/>
      <c r="E56" s="40" t="s">
        <v>129</v>
      </c>
      <c r="F56" s="42"/>
      <c r="G56" s="4" t="s">
        <v>16</v>
      </c>
      <c r="H56" s="28" t="s">
        <v>29</v>
      </c>
      <c r="I56" s="30"/>
      <c r="J56" s="30"/>
      <c r="K56" s="29"/>
      <c r="L56" s="28" t="s">
        <v>130</v>
      </c>
      <c r="M56" s="30"/>
      <c r="N56" s="30"/>
      <c r="O56" s="29"/>
      <c r="P56" s="118">
        <v>203749</v>
      </c>
      <c r="Q56" s="119"/>
      <c r="R56" s="120"/>
      <c r="S56" s="66">
        <v>203749</v>
      </c>
      <c r="T56" s="67"/>
      <c r="U56" s="68"/>
      <c r="V56" s="26">
        <v>81</v>
      </c>
      <c r="W56" s="121"/>
      <c r="X56" s="121"/>
      <c r="Y56" s="27"/>
      <c r="Z56" s="28" t="s">
        <v>93</v>
      </c>
      <c r="AA56" s="30"/>
      <c r="AB56" s="29"/>
      <c r="AC56" s="37"/>
      <c r="AD56" s="38"/>
      <c r="AE56" s="39"/>
      <c r="AF56" s="37"/>
      <c r="AG56" s="39"/>
      <c r="AH56" s="118">
        <v>203749</v>
      </c>
      <c r="AI56" s="120"/>
    </row>
    <row r="57" spans="1:36" ht="63.75" customHeight="1" x14ac:dyDescent="0.2">
      <c r="A57" s="3">
        <v>53</v>
      </c>
      <c r="B57" s="28" t="s">
        <v>45</v>
      </c>
      <c r="C57" s="30"/>
      <c r="D57" s="29"/>
      <c r="E57" s="14" t="s">
        <v>131</v>
      </c>
      <c r="F57" s="15"/>
      <c r="G57" s="4" t="s">
        <v>121</v>
      </c>
      <c r="H57" s="28" t="s">
        <v>50</v>
      </c>
      <c r="I57" s="30"/>
      <c r="J57" s="30"/>
      <c r="K57" s="29"/>
      <c r="L57" s="28" t="s">
        <v>121</v>
      </c>
      <c r="M57" s="30"/>
      <c r="N57" s="30"/>
      <c r="O57" s="29"/>
      <c r="P57" s="118">
        <v>335526</v>
      </c>
      <c r="Q57" s="119"/>
      <c r="R57" s="120"/>
      <c r="S57" s="66">
        <v>335526</v>
      </c>
      <c r="T57" s="67"/>
      <c r="U57" s="68"/>
      <c r="V57" s="26">
        <v>78</v>
      </c>
      <c r="W57" s="121"/>
      <c r="X57" s="121"/>
      <c r="Y57" s="27"/>
      <c r="Z57" s="28" t="s">
        <v>127</v>
      </c>
      <c r="AA57" s="30"/>
      <c r="AB57" s="29"/>
      <c r="AC57" s="66">
        <v>335526</v>
      </c>
      <c r="AD57" s="67"/>
      <c r="AE57" s="68"/>
      <c r="AF57" s="23"/>
      <c r="AG57" s="25"/>
      <c r="AH57" s="23"/>
      <c r="AI57" s="25"/>
    </row>
    <row r="58" spans="1:36" ht="40.5" customHeight="1" x14ac:dyDescent="0.2">
      <c r="A58" s="3">
        <v>54</v>
      </c>
      <c r="B58" s="8" t="s">
        <v>132</v>
      </c>
      <c r="C58" s="9"/>
      <c r="D58" s="10"/>
      <c r="E58" s="40" t="s">
        <v>133</v>
      </c>
      <c r="F58" s="42"/>
      <c r="G58" s="4" t="s">
        <v>121</v>
      </c>
      <c r="H58" s="28" t="s">
        <v>29</v>
      </c>
      <c r="I58" s="30"/>
      <c r="J58" s="30"/>
      <c r="K58" s="29"/>
      <c r="L58" s="28" t="s">
        <v>121</v>
      </c>
      <c r="M58" s="30"/>
      <c r="N58" s="30"/>
      <c r="O58" s="29"/>
      <c r="P58" s="118">
        <v>994000</v>
      </c>
      <c r="Q58" s="119"/>
      <c r="R58" s="120"/>
      <c r="S58" s="66">
        <v>994000</v>
      </c>
      <c r="T58" s="67"/>
      <c r="U58" s="68"/>
      <c r="V58" s="26">
        <v>76</v>
      </c>
      <c r="W58" s="121"/>
      <c r="X58" s="121"/>
      <c r="Y58" s="27"/>
      <c r="Z58" s="28" t="s">
        <v>93</v>
      </c>
      <c r="AA58" s="30"/>
      <c r="AB58" s="29"/>
      <c r="AC58" s="23"/>
      <c r="AD58" s="24"/>
      <c r="AE58" s="25"/>
      <c r="AF58" s="23"/>
      <c r="AG58" s="25"/>
      <c r="AH58" s="118">
        <v>994000</v>
      </c>
      <c r="AI58" s="120"/>
    </row>
    <row r="59" spans="1:36" ht="32.1" customHeight="1" x14ac:dyDescent="0.2">
      <c r="A59" s="3">
        <v>55</v>
      </c>
      <c r="B59" s="28" t="s">
        <v>134</v>
      </c>
      <c r="C59" s="30"/>
      <c r="D59" s="29"/>
      <c r="E59" s="11" t="s">
        <v>135</v>
      </c>
      <c r="F59" s="13"/>
      <c r="G59" s="4" t="s">
        <v>121</v>
      </c>
      <c r="H59" s="28" t="s">
        <v>23</v>
      </c>
      <c r="I59" s="30"/>
      <c r="J59" s="30"/>
      <c r="K59" s="29"/>
      <c r="L59" s="28" t="s">
        <v>121</v>
      </c>
      <c r="M59" s="30"/>
      <c r="N59" s="30"/>
      <c r="O59" s="29"/>
      <c r="P59" s="118">
        <v>2250940</v>
      </c>
      <c r="Q59" s="119"/>
      <c r="R59" s="120"/>
      <c r="S59" s="66">
        <v>775168</v>
      </c>
      <c r="T59" s="67"/>
      <c r="U59" s="68"/>
      <c r="V59" s="26">
        <v>71</v>
      </c>
      <c r="W59" s="121"/>
      <c r="X59" s="121"/>
      <c r="Y59" s="27"/>
      <c r="Z59" s="28" t="s">
        <v>127</v>
      </c>
      <c r="AA59" s="30"/>
      <c r="AB59" s="29"/>
      <c r="AC59" s="66">
        <v>775168</v>
      </c>
      <c r="AD59" s="67"/>
      <c r="AE59" s="68"/>
      <c r="AF59" s="37"/>
      <c r="AG59" s="39"/>
      <c r="AH59" s="37"/>
      <c r="AI59" s="39"/>
    </row>
    <row r="60" spans="1:36" ht="16.350000000000001" customHeight="1" x14ac:dyDescent="0.2">
      <c r="A60" s="1">
        <v>56</v>
      </c>
      <c r="B60" s="14" t="s">
        <v>136</v>
      </c>
      <c r="C60" s="16"/>
      <c r="D60" s="15"/>
      <c r="E60" s="14" t="s">
        <v>137</v>
      </c>
      <c r="F60" s="15"/>
      <c r="G60" s="2" t="s">
        <v>121</v>
      </c>
      <c r="H60" s="14" t="s">
        <v>29</v>
      </c>
      <c r="I60" s="16"/>
      <c r="J60" s="16"/>
      <c r="K60" s="15"/>
      <c r="L60" s="14" t="s">
        <v>121</v>
      </c>
      <c r="M60" s="16"/>
      <c r="N60" s="16"/>
      <c r="O60" s="15"/>
      <c r="P60" s="114">
        <v>574849</v>
      </c>
      <c r="Q60" s="115"/>
      <c r="R60" s="116"/>
      <c r="S60" s="58">
        <v>574849</v>
      </c>
      <c r="T60" s="59"/>
      <c r="U60" s="60"/>
      <c r="V60" s="6">
        <v>56</v>
      </c>
      <c r="W60" s="117"/>
      <c r="X60" s="117"/>
      <c r="Y60" s="7"/>
      <c r="Z60" s="14" t="s">
        <v>93</v>
      </c>
      <c r="AA60" s="16"/>
      <c r="AB60" s="15"/>
      <c r="AC60" s="48"/>
      <c r="AD60" s="49"/>
      <c r="AE60" s="50"/>
      <c r="AF60" s="48"/>
      <c r="AG60" s="50"/>
      <c r="AH60" s="114">
        <v>574849</v>
      </c>
      <c r="AI60" s="116"/>
    </row>
    <row r="61" spans="1:36" ht="27" customHeight="1" x14ac:dyDescent="0.2">
      <c r="A61" s="2" t="s">
        <v>138</v>
      </c>
      <c r="B61" s="14" t="s">
        <v>134</v>
      </c>
      <c r="C61" s="16"/>
      <c r="D61" s="15"/>
      <c r="E61" s="40" t="s">
        <v>139</v>
      </c>
      <c r="F61" s="42"/>
      <c r="G61" s="2" t="s">
        <v>121</v>
      </c>
      <c r="H61" s="14" t="s">
        <v>23</v>
      </c>
      <c r="I61" s="16"/>
      <c r="J61" s="16"/>
      <c r="K61" s="15"/>
      <c r="L61" s="14" t="s">
        <v>121</v>
      </c>
      <c r="M61" s="16"/>
      <c r="N61" s="16"/>
      <c r="O61" s="15"/>
      <c r="P61" s="114">
        <v>2476034</v>
      </c>
      <c r="Q61" s="115"/>
      <c r="R61" s="116"/>
      <c r="S61" s="122">
        <v>0</v>
      </c>
      <c r="T61" s="123"/>
      <c r="U61" s="124"/>
      <c r="V61" s="6">
        <v>70</v>
      </c>
      <c r="W61" s="117"/>
      <c r="X61" s="117"/>
      <c r="Y61" s="7"/>
      <c r="Z61" s="11" t="s">
        <v>140</v>
      </c>
      <c r="AA61" s="12"/>
      <c r="AB61" s="13"/>
      <c r="AC61" s="37"/>
      <c r="AD61" s="38"/>
      <c r="AE61" s="39"/>
      <c r="AF61" s="37"/>
      <c r="AG61" s="39"/>
      <c r="AH61" s="37"/>
      <c r="AI61" s="39"/>
    </row>
    <row r="62" spans="1:36" ht="24.75" customHeight="1" x14ac:dyDescent="0.2">
      <c r="A62" s="125" t="s">
        <v>141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7"/>
      <c r="P62" s="128">
        <v>9042186</v>
      </c>
      <c r="Q62" s="129"/>
      <c r="R62" s="130"/>
      <c r="S62" s="131">
        <v>4875879</v>
      </c>
      <c r="T62" s="132"/>
      <c r="U62" s="133"/>
      <c r="V62" s="134"/>
      <c r="W62" s="135"/>
      <c r="X62" s="135"/>
      <c r="Y62" s="136"/>
      <c r="Z62" s="134"/>
      <c r="AA62" s="135"/>
      <c r="AB62" s="136"/>
      <c r="AC62" s="137">
        <v>2250940</v>
      </c>
      <c r="AD62" s="138"/>
      <c r="AE62" s="139"/>
      <c r="AF62" s="137">
        <v>852341</v>
      </c>
      <c r="AG62" s="139"/>
      <c r="AH62" s="128">
        <v>1772598</v>
      </c>
      <c r="AI62" s="130"/>
    </row>
    <row r="63" spans="1:36" ht="60.6" customHeight="1" x14ac:dyDescent="0.2">
      <c r="A63" s="140" t="s">
        <v>142</v>
      </c>
      <c r="B63" s="141"/>
      <c r="C63" s="142"/>
      <c r="D63" s="143" t="s">
        <v>0</v>
      </c>
      <c r="E63" s="144"/>
      <c r="F63" s="144"/>
      <c r="G63" s="144"/>
      <c r="H63" s="144"/>
      <c r="I63" s="145"/>
      <c r="J63" s="143" t="s">
        <v>1</v>
      </c>
      <c r="K63" s="144"/>
      <c r="L63" s="145"/>
      <c r="M63" s="146" t="s">
        <v>143</v>
      </c>
      <c r="N63" s="147"/>
      <c r="O63" s="147"/>
      <c r="P63" s="148"/>
      <c r="Q63" s="143" t="s">
        <v>144</v>
      </c>
      <c r="R63" s="144"/>
      <c r="S63" s="144"/>
      <c r="T63" s="145"/>
      <c r="U63" s="149" t="s">
        <v>4</v>
      </c>
      <c r="V63" s="150"/>
      <c r="W63" s="151"/>
      <c r="X63" s="152" t="s">
        <v>5</v>
      </c>
      <c r="Y63" s="153"/>
      <c r="Z63" s="153"/>
      <c r="AA63" s="154"/>
      <c r="AB63" s="152" t="s">
        <v>6</v>
      </c>
      <c r="AC63" s="153"/>
      <c r="AD63" s="154"/>
      <c r="AE63" s="149" t="s">
        <v>145</v>
      </c>
      <c r="AF63" s="151"/>
      <c r="AG63" s="149" t="s">
        <v>146</v>
      </c>
      <c r="AH63" s="151"/>
    </row>
    <row r="64" spans="1:36" ht="30.6" customHeight="1" x14ac:dyDescent="0.2">
      <c r="A64" s="155" t="s">
        <v>147</v>
      </c>
      <c r="B64" s="156"/>
      <c r="C64" s="157"/>
      <c r="D64" s="28" t="s">
        <v>11</v>
      </c>
      <c r="E64" s="30"/>
      <c r="F64" s="30"/>
      <c r="G64" s="30"/>
      <c r="H64" s="30"/>
      <c r="I64" s="29"/>
      <c r="J64" s="28" t="s">
        <v>148</v>
      </c>
      <c r="K64" s="30"/>
      <c r="L64" s="29"/>
      <c r="M64" s="28" t="s">
        <v>13</v>
      </c>
      <c r="N64" s="30"/>
      <c r="O64" s="30"/>
      <c r="P64" s="29"/>
      <c r="Q64" s="28" t="s">
        <v>149</v>
      </c>
      <c r="R64" s="30"/>
      <c r="S64" s="30"/>
      <c r="T64" s="29"/>
      <c r="U64" s="28" t="s">
        <v>15</v>
      </c>
      <c r="V64" s="30"/>
      <c r="W64" s="29"/>
      <c r="X64" s="66">
        <v>82500</v>
      </c>
      <c r="Y64" s="67"/>
      <c r="Z64" s="67"/>
      <c r="AA64" s="68"/>
      <c r="AB64" s="158">
        <v>82500</v>
      </c>
      <c r="AC64" s="159"/>
      <c r="AD64" s="160"/>
      <c r="AE64" s="161">
        <v>120</v>
      </c>
      <c r="AF64" s="162"/>
      <c r="AG64" s="37"/>
      <c r="AH64" s="39"/>
    </row>
    <row r="65" spans="1:34" ht="30.6" customHeight="1" x14ac:dyDescent="0.2">
      <c r="A65" s="155" t="s">
        <v>147</v>
      </c>
      <c r="B65" s="156"/>
      <c r="C65" s="157"/>
      <c r="D65" s="28" t="s">
        <v>11</v>
      </c>
      <c r="E65" s="30"/>
      <c r="F65" s="30"/>
      <c r="G65" s="30"/>
      <c r="H65" s="30"/>
      <c r="I65" s="29"/>
      <c r="J65" s="8" t="s">
        <v>150</v>
      </c>
      <c r="K65" s="9"/>
      <c r="L65" s="10"/>
      <c r="M65" s="28" t="s">
        <v>13</v>
      </c>
      <c r="N65" s="30"/>
      <c r="O65" s="30"/>
      <c r="P65" s="29"/>
      <c r="Q65" s="28" t="s">
        <v>20</v>
      </c>
      <c r="R65" s="30"/>
      <c r="S65" s="30"/>
      <c r="T65" s="29"/>
      <c r="U65" s="28" t="s">
        <v>15</v>
      </c>
      <c r="V65" s="30"/>
      <c r="W65" s="29"/>
      <c r="X65" s="66">
        <v>153816</v>
      </c>
      <c r="Y65" s="67"/>
      <c r="Z65" s="67"/>
      <c r="AA65" s="68"/>
      <c r="AB65" s="163">
        <v>153816</v>
      </c>
      <c r="AC65" s="164"/>
      <c r="AD65" s="165"/>
      <c r="AE65" s="161">
        <v>119</v>
      </c>
      <c r="AF65" s="162"/>
      <c r="AG65" s="37"/>
      <c r="AH65" s="39"/>
    </row>
    <row r="66" spans="1:34" ht="45.6" customHeight="1" x14ac:dyDescent="0.2">
      <c r="A66" s="155" t="s">
        <v>147</v>
      </c>
      <c r="B66" s="156"/>
      <c r="C66" s="157"/>
      <c r="D66" s="14" t="s">
        <v>11</v>
      </c>
      <c r="E66" s="16"/>
      <c r="F66" s="16"/>
      <c r="G66" s="16"/>
      <c r="H66" s="16"/>
      <c r="I66" s="15"/>
      <c r="J66" s="14" t="s">
        <v>151</v>
      </c>
      <c r="K66" s="16"/>
      <c r="L66" s="15"/>
      <c r="M66" s="87" t="s">
        <v>152</v>
      </c>
      <c r="N66" s="88"/>
      <c r="O66" s="88"/>
      <c r="P66" s="89"/>
      <c r="Q66" s="14" t="s">
        <v>153</v>
      </c>
      <c r="R66" s="16"/>
      <c r="S66" s="16"/>
      <c r="T66" s="15"/>
      <c r="U66" s="14" t="s">
        <v>15</v>
      </c>
      <c r="V66" s="16"/>
      <c r="W66" s="15"/>
      <c r="X66" s="58">
        <v>1280000</v>
      </c>
      <c r="Y66" s="59"/>
      <c r="Z66" s="59"/>
      <c r="AA66" s="60"/>
      <c r="AB66" s="166">
        <v>1280000</v>
      </c>
      <c r="AC66" s="167"/>
      <c r="AD66" s="168"/>
      <c r="AE66" s="169">
        <v>92.5</v>
      </c>
      <c r="AF66" s="170"/>
      <c r="AG66" s="23"/>
      <c r="AH66" s="25"/>
    </row>
    <row r="67" spans="1:34" ht="45.6" customHeight="1" x14ac:dyDescent="0.2">
      <c r="A67" s="155" t="s">
        <v>147</v>
      </c>
      <c r="B67" s="156"/>
      <c r="C67" s="157"/>
      <c r="D67" s="14" t="s">
        <v>11</v>
      </c>
      <c r="E67" s="16"/>
      <c r="F67" s="16"/>
      <c r="G67" s="16"/>
      <c r="H67" s="16"/>
      <c r="I67" s="15"/>
      <c r="J67" s="11" t="s">
        <v>154</v>
      </c>
      <c r="K67" s="12"/>
      <c r="L67" s="13"/>
      <c r="M67" s="11" t="s">
        <v>155</v>
      </c>
      <c r="N67" s="12"/>
      <c r="O67" s="12"/>
      <c r="P67" s="13"/>
      <c r="Q67" s="14" t="s">
        <v>50</v>
      </c>
      <c r="R67" s="16"/>
      <c r="S67" s="16"/>
      <c r="T67" s="15"/>
      <c r="U67" s="14" t="s">
        <v>15</v>
      </c>
      <c r="V67" s="16"/>
      <c r="W67" s="15"/>
      <c r="X67" s="58">
        <v>174777</v>
      </c>
      <c r="Y67" s="59"/>
      <c r="Z67" s="59"/>
      <c r="AA67" s="60"/>
      <c r="AB67" s="166">
        <v>174777</v>
      </c>
      <c r="AC67" s="167"/>
      <c r="AD67" s="168"/>
      <c r="AE67" s="169">
        <v>84</v>
      </c>
      <c r="AF67" s="170"/>
      <c r="AG67" s="23"/>
      <c r="AH67" s="25"/>
    </row>
    <row r="68" spans="1:34" ht="45.6" customHeight="1" x14ac:dyDescent="0.2">
      <c r="A68" s="155" t="s">
        <v>147</v>
      </c>
      <c r="B68" s="156"/>
      <c r="C68" s="157"/>
      <c r="D68" s="14" t="s">
        <v>11</v>
      </c>
      <c r="E68" s="16"/>
      <c r="F68" s="16"/>
      <c r="G68" s="16"/>
      <c r="H68" s="16"/>
      <c r="I68" s="15"/>
      <c r="J68" s="155" t="s">
        <v>156</v>
      </c>
      <c r="K68" s="156"/>
      <c r="L68" s="157"/>
      <c r="M68" s="14" t="s">
        <v>13</v>
      </c>
      <c r="N68" s="16"/>
      <c r="O68" s="16"/>
      <c r="P68" s="15"/>
      <c r="Q68" s="14" t="s">
        <v>153</v>
      </c>
      <c r="R68" s="16"/>
      <c r="S68" s="16"/>
      <c r="T68" s="15"/>
      <c r="U68" s="14" t="s">
        <v>15</v>
      </c>
      <c r="V68" s="16"/>
      <c r="W68" s="15"/>
      <c r="X68" s="58">
        <v>167582</v>
      </c>
      <c r="Y68" s="59"/>
      <c r="Z68" s="59"/>
      <c r="AA68" s="60"/>
      <c r="AB68" s="166">
        <v>167582</v>
      </c>
      <c r="AC68" s="167"/>
      <c r="AD68" s="168"/>
      <c r="AE68" s="169">
        <v>79.5</v>
      </c>
      <c r="AF68" s="170"/>
      <c r="AG68" s="23"/>
      <c r="AH68" s="25"/>
    </row>
    <row r="69" spans="1:34" ht="30.6" customHeight="1" x14ac:dyDescent="0.2">
      <c r="A69" s="155" t="s">
        <v>147</v>
      </c>
      <c r="B69" s="156"/>
      <c r="C69" s="157"/>
      <c r="D69" s="28" t="s">
        <v>179</v>
      </c>
      <c r="E69" s="30"/>
      <c r="F69" s="30"/>
      <c r="G69" s="30"/>
      <c r="H69" s="30"/>
      <c r="I69" s="29"/>
      <c r="J69" s="40" t="s">
        <v>157</v>
      </c>
      <c r="K69" s="41"/>
      <c r="L69" s="42"/>
      <c r="M69" s="28" t="s">
        <v>13</v>
      </c>
      <c r="N69" s="30"/>
      <c r="O69" s="30"/>
      <c r="P69" s="29"/>
      <c r="Q69" s="28" t="s">
        <v>29</v>
      </c>
      <c r="R69" s="30"/>
      <c r="S69" s="30"/>
      <c r="T69" s="29"/>
      <c r="U69" s="28" t="s">
        <v>15</v>
      </c>
      <c r="V69" s="30"/>
      <c r="W69" s="29"/>
      <c r="X69" s="66">
        <v>2173799</v>
      </c>
      <c r="Y69" s="67"/>
      <c r="Z69" s="67"/>
      <c r="AA69" s="68"/>
      <c r="AB69" s="163">
        <v>2173799</v>
      </c>
      <c r="AC69" s="164"/>
      <c r="AD69" s="165"/>
      <c r="AE69" s="161">
        <v>73</v>
      </c>
      <c r="AF69" s="162"/>
      <c r="AG69" s="37"/>
      <c r="AH69" s="39"/>
    </row>
    <row r="70" spans="1:34" ht="15.6" customHeight="1" x14ac:dyDescent="0.2">
      <c r="A70" s="171" t="s">
        <v>158</v>
      </c>
      <c r="B70" s="172"/>
      <c r="C70" s="173"/>
      <c r="D70" s="174"/>
      <c r="E70" s="175"/>
      <c r="F70" s="175"/>
      <c r="G70" s="175"/>
      <c r="H70" s="175"/>
      <c r="I70" s="176"/>
      <c r="J70" s="174"/>
      <c r="K70" s="175"/>
      <c r="L70" s="176"/>
      <c r="M70" s="174"/>
      <c r="N70" s="175"/>
      <c r="O70" s="175"/>
      <c r="P70" s="176"/>
      <c r="Q70" s="174"/>
      <c r="R70" s="175"/>
      <c r="S70" s="175"/>
      <c r="T70" s="176"/>
      <c r="U70" s="174"/>
      <c r="V70" s="175"/>
      <c r="W70" s="176"/>
      <c r="X70" s="131">
        <v>4032474</v>
      </c>
      <c r="Y70" s="132"/>
      <c r="Z70" s="132"/>
      <c r="AA70" s="133"/>
      <c r="AB70" s="177">
        <v>4032474</v>
      </c>
      <c r="AC70" s="178"/>
      <c r="AD70" s="179"/>
      <c r="AE70" s="174"/>
      <c r="AF70" s="176"/>
      <c r="AG70" s="174"/>
      <c r="AH70" s="176"/>
    </row>
    <row r="71" spans="1:34" ht="45.6" customHeight="1" x14ac:dyDescent="0.2">
      <c r="A71" s="155" t="s">
        <v>159</v>
      </c>
      <c r="B71" s="156"/>
      <c r="C71" s="157"/>
      <c r="D71" s="14" t="s">
        <v>11</v>
      </c>
      <c r="E71" s="16"/>
      <c r="F71" s="16"/>
      <c r="G71" s="16"/>
      <c r="H71" s="16"/>
      <c r="I71" s="15"/>
      <c r="J71" s="14" t="s">
        <v>160</v>
      </c>
      <c r="K71" s="16"/>
      <c r="L71" s="15"/>
      <c r="M71" s="14" t="s">
        <v>161</v>
      </c>
      <c r="N71" s="16"/>
      <c r="O71" s="16"/>
      <c r="P71" s="15"/>
      <c r="Q71" s="14" t="s">
        <v>162</v>
      </c>
      <c r="R71" s="16"/>
      <c r="S71" s="16"/>
      <c r="T71" s="15"/>
      <c r="U71" s="14" t="s">
        <v>161</v>
      </c>
      <c r="V71" s="16"/>
      <c r="W71" s="15"/>
      <c r="X71" s="180">
        <v>1500000</v>
      </c>
      <c r="Y71" s="181"/>
      <c r="Z71" s="181"/>
      <c r="AA71" s="182"/>
      <c r="AB71" s="183">
        <v>1500000</v>
      </c>
      <c r="AC71" s="184"/>
      <c r="AD71" s="185"/>
      <c r="AE71" s="186">
        <v>117</v>
      </c>
      <c r="AF71" s="187"/>
      <c r="AG71" s="23"/>
      <c r="AH71" s="25"/>
    </row>
    <row r="72" spans="1:34" ht="45.6" customHeight="1" x14ac:dyDescent="0.2">
      <c r="A72" s="188" t="s">
        <v>163</v>
      </c>
      <c r="B72" s="189"/>
      <c r="C72" s="190"/>
      <c r="D72" s="140" t="s">
        <v>164</v>
      </c>
      <c r="E72" s="141"/>
      <c r="F72" s="141"/>
      <c r="G72" s="141"/>
      <c r="H72" s="141"/>
      <c r="I72" s="142"/>
      <c r="J72" s="191" t="s">
        <v>1</v>
      </c>
      <c r="K72" s="192"/>
      <c r="L72" s="192"/>
      <c r="M72" s="193"/>
      <c r="N72" s="188" t="s">
        <v>165</v>
      </c>
      <c r="O72" s="189"/>
      <c r="P72" s="189"/>
      <c r="Q72" s="190"/>
      <c r="R72" s="188" t="s">
        <v>3</v>
      </c>
      <c r="S72" s="190"/>
      <c r="T72" s="188" t="s">
        <v>166</v>
      </c>
      <c r="U72" s="189"/>
      <c r="V72" s="190"/>
      <c r="W72" s="191" t="s">
        <v>167</v>
      </c>
      <c r="X72" s="192"/>
      <c r="Y72" s="192"/>
      <c r="Z72" s="192"/>
      <c r="AA72" s="192"/>
      <c r="AB72" s="193"/>
      <c r="AC72" s="140" t="s">
        <v>168</v>
      </c>
      <c r="AD72" s="141"/>
      <c r="AE72" s="141"/>
      <c r="AF72" s="141"/>
      <c r="AG72" s="141"/>
      <c r="AH72" s="142"/>
    </row>
    <row r="73" spans="1:34" ht="45.6" customHeight="1" x14ac:dyDescent="0.2">
      <c r="A73" s="6">
        <v>22</v>
      </c>
      <c r="B73" s="117"/>
      <c r="C73" s="7"/>
      <c r="D73" s="14" t="s">
        <v>66</v>
      </c>
      <c r="E73" s="16"/>
      <c r="F73" s="16"/>
      <c r="G73" s="16"/>
      <c r="H73" s="16"/>
      <c r="I73" s="15"/>
      <c r="J73" s="14" t="s">
        <v>67</v>
      </c>
      <c r="K73" s="16"/>
      <c r="L73" s="16"/>
      <c r="M73" s="15"/>
      <c r="N73" s="81" t="s">
        <v>13</v>
      </c>
      <c r="O73" s="82"/>
      <c r="P73" s="82"/>
      <c r="Q73" s="83"/>
      <c r="R73" s="8" t="s">
        <v>68</v>
      </c>
      <c r="S73" s="10"/>
      <c r="T73" s="14" t="s">
        <v>15</v>
      </c>
      <c r="U73" s="16"/>
      <c r="V73" s="15"/>
      <c r="W73" s="194">
        <v>63570</v>
      </c>
      <c r="X73" s="195"/>
      <c r="Y73" s="195"/>
      <c r="Z73" s="195"/>
      <c r="AA73" s="195"/>
      <c r="AB73" s="196"/>
      <c r="AC73" s="14" t="s">
        <v>169</v>
      </c>
      <c r="AD73" s="16"/>
      <c r="AE73" s="16"/>
      <c r="AF73" s="16"/>
      <c r="AG73" s="16"/>
      <c r="AH73" s="15"/>
    </row>
    <row r="74" spans="1:34" ht="30.6" customHeight="1" x14ac:dyDescent="0.2">
      <c r="A74" s="26">
        <v>30</v>
      </c>
      <c r="B74" s="121"/>
      <c r="C74" s="27"/>
      <c r="D74" s="28" t="s">
        <v>66</v>
      </c>
      <c r="E74" s="30"/>
      <c r="F74" s="30"/>
      <c r="G74" s="30"/>
      <c r="H74" s="30"/>
      <c r="I74" s="29"/>
      <c r="J74" s="40" t="s">
        <v>170</v>
      </c>
      <c r="K74" s="41"/>
      <c r="L74" s="41"/>
      <c r="M74" s="42"/>
      <c r="N74" s="78" t="s">
        <v>13</v>
      </c>
      <c r="O74" s="79"/>
      <c r="P74" s="79"/>
      <c r="Q74" s="80"/>
      <c r="R74" s="75" t="s">
        <v>23</v>
      </c>
      <c r="S74" s="77"/>
      <c r="T74" s="28" t="s">
        <v>15</v>
      </c>
      <c r="U74" s="30"/>
      <c r="V74" s="29"/>
      <c r="W74" s="197">
        <v>89857</v>
      </c>
      <c r="X74" s="198"/>
      <c r="Y74" s="198"/>
      <c r="Z74" s="198"/>
      <c r="AA74" s="198"/>
      <c r="AB74" s="199"/>
      <c r="AC74" s="28" t="s">
        <v>169</v>
      </c>
      <c r="AD74" s="30"/>
      <c r="AE74" s="30"/>
      <c r="AF74" s="30"/>
      <c r="AG74" s="30"/>
      <c r="AH74" s="29"/>
    </row>
    <row r="75" spans="1:34" ht="30.6" customHeight="1" x14ac:dyDescent="0.2">
      <c r="A75" s="26">
        <v>46</v>
      </c>
      <c r="B75" s="121"/>
      <c r="C75" s="27"/>
      <c r="D75" s="28" t="s">
        <v>66</v>
      </c>
      <c r="E75" s="30"/>
      <c r="F75" s="30"/>
      <c r="G75" s="30"/>
      <c r="H75" s="30"/>
      <c r="I75" s="29"/>
      <c r="J75" s="40" t="s">
        <v>108</v>
      </c>
      <c r="K75" s="41"/>
      <c r="L75" s="41"/>
      <c r="M75" s="42"/>
      <c r="N75" s="78" t="s">
        <v>13</v>
      </c>
      <c r="O75" s="79"/>
      <c r="P75" s="79"/>
      <c r="Q75" s="80"/>
      <c r="R75" s="75" t="s">
        <v>23</v>
      </c>
      <c r="S75" s="77"/>
      <c r="T75" s="28" t="s">
        <v>15</v>
      </c>
      <c r="U75" s="30"/>
      <c r="V75" s="29"/>
      <c r="W75" s="197">
        <v>100115</v>
      </c>
      <c r="X75" s="198"/>
      <c r="Y75" s="198"/>
      <c r="Z75" s="198"/>
      <c r="AA75" s="198"/>
      <c r="AB75" s="199"/>
      <c r="AC75" s="28" t="s">
        <v>169</v>
      </c>
      <c r="AD75" s="30"/>
      <c r="AE75" s="30"/>
      <c r="AF75" s="30"/>
      <c r="AG75" s="30"/>
      <c r="AH75" s="29"/>
    </row>
    <row r="76" spans="1:34" ht="30.6" customHeight="1" x14ac:dyDescent="0.2">
      <c r="A76" s="26">
        <v>47</v>
      </c>
      <c r="B76" s="121"/>
      <c r="C76" s="27"/>
      <c r="D76" s="28" t="s">
        <v>66</v>
      </c>
      <c r="E76" s="30"/>
      <c r="F76" s="30"/>
      <c r="G76" s="30"/>
      <c r="H76" s="30"/>
      <c r="I76" s="29"/>
      <c r="J76" s="11" t="s">
        <v>109</v>
      </c>
      <c r="K76" s="12"/>
      <c r="L76" s="12"/>
      <c r="M76" s="13"/>
      <c r="N76" s="78" t="s">
        <v>13</v>
      </c>
      <c r="O76" s="79"/>
      <c r="P76" s="79"/>
      <c r="Q76" s="80"/>
      <c r="R76" s="75" t="s">
        <v>23</v>
      </c>
      <c r="S76" s="77"/>
      <c r="T76" s="28" t="s">
        <v>15</v>
      </c>
      <c r="U76" s="30"/>
      <c r="V76" s="29"/>
      <c r="W76" s="197">
        <v>56093</v>
      </c>
      <c r="X76" s="198"/>
      <c r="Y76" s="198"/>
      <c r="Z76" s="198"/>
      <c r="AA76" s="198"/>
      <c r="AB76" s="199"/>
      <c r="AC76" s="28" t="s">
        <v>169</v>
      </c>
      <c r="AD76" s="30"/>
      <c r="AE76" s="30"/>
      <c r="AF76" s="30"/>
      <c r="AG76" s="30"/>
      <c r="AH76" s="29"/>
    </row>
    <row r="77" spans="1:34" ht="30.6" customHeight="1" x14ac:dyDescent="0.2">
      <c r="A77" s="26">
        <v>19</v>
      </c>
      <c r="B77" s="121"/>
      <c r="C77" s="27"/>
      <c r="D77" s="28" t="s">
        <v>60</v>
      </c>
      <c r="E77" s="30"/>
      <c r="F77" s="30"/>
      <c r="G77" s="30"/>
      <c r="H77" s="30"/>
      <c r="I77" s="29"/>
      <c r="J77" s="11" t="s">
        <v>61</v>
      </c>
      <c r="K77" s="12"/>
      <c r="L77" s="12"/>
      <c r="M77" s="13"/>
      <c r="N77" s="78" t="s">
        <v>13</v>
      </c>
      <c r="O77" s="79"/>
      <c r="P77" s="79"/>
      <c r="Q77" s="80"/>
      <c r="R77" s="75" t="s">
        <v>23</v>
      </c>
      <c r="S77" s="77"/>
      <c r="T77" s="28" t="s">
        <v>15</v>
      </c>
      <c r="U77" s="30"/>
      <c r="V77" s="29"/>
      <c r="W77" s="197">
        <v>254334</v>
      </c>
      <c r="X77" s="198"/>
      <c r="Y77" s="198"/>
      <c r="Z77" s="198"/>
      <c r="AA77" s="198"/>
      <c r="AB77" s="199"/>
      <c r="AC77" s="28" t="s">
        <v>169</v>
      </c>
      <c r="AD77" s="30"/>
      <c r="AE77" s="30"/>
      <c r="AF77" s="30"/>
      <c r="AG77" s="30"/>
      <c r="AH77" s="29"/>
    </row>
    <row r="78" spans="1:34" ht="45.6" customHeight="1" x14ac:dyDescent="0.2">
      <c r="A78" s="6">
        <v>23</v>
      </c>
      <c r="B78" s="117"/>
      <c r="C78" s="7"/>
      <c r="D78" s="14" t="s">
        <v>60</v>
      </c>
      <c r="E78" s="16"/>
      <c r="F78" s="16"/>
      <c r="G78" s="16"/>
      <c r="H78" s="16"/>
      <c r="I78" s="15"/>
      <c r="J78" s="11" t="s">
        <v>70</v>
      </c>
      <c r="K78" s="12"/>
      <c r="L78" s="12"/>
      <c r="M78" s="13"/>
      <c r="N78" s="81" t="s">
        <v>13</v>
      </c>
      <c r="O78" s="82"/>
      <c r="P78" s="82"/>
      <c r="Q78" s="83"/>
      <c r="R78" s="8" t="s">
        <v>50</v>
      </c>
      <c r="S78" s="10"/>
      <c r="T78" s="14" t="s">
        <v>15</v>
      </c>
      <c r="U78" s="16"/>
      <c r="V78" s="15"/>
      <c r="W78" s="194">
        <v>164447</v>
      </c>
      <c r="X78" s="195"/>
      <c r="Y78" s="195"/>
      <c r="Z78" s="195"/>
      <c r="AA78" s="195"/>
      <c r="AB78" s="196"/>
      <c r="AC78" s="14" t="s">
        <v>169</v>
      </c>
      <c r="AD78" s="16"/>
      <c r="AE78" s="16"/>
      <c r="AF78" s="16"/>
      <c r="AG78" s="16"/>
      <c r="AH78" s="15"/>
    </row>
    <row r="79" spans="1:34" ht="45.6" customHeight="1" x14ac:dyDescent="0.2">
      <c r="A79" s="6">
        <v>41</v>
      </c>
      <c r="B79" s="117"/>
      <c r="C79" s="7"/>
      <c r="D79" s="14" t="s">
        <v>37</v>
      </c>
      <c r="E79" s="16"/>
      <c r="F79" s="16"/>
      <c r="G79" s="16"/>
      <c r="H79" s="16"/>
      <c r="I79" s="15"/>
      <c r="J79" s="14" t="s">
        <v>171</v>
      </c>
      <c r="K79" s="16"/>
      <c r="L79" s="16"/>
      <c r="M79" s="15"/>
      <c r="N79" s="81" t="s">
        <v>13</v>
      </c>
      <c r="O79" s="82"/>
      <c r="P79" s="82"/>
      <c r="Q79" s="83"/>
      <c r="R79" s="8" t="s">
        <v>50</v>
      </c>
      <c r="S79" s="10"/>
      <c r="T79" s="14" t="s">
        <v>15</v>
      </c>
      <c r="U79" s="16"/>
      <c r="V79" s="15"/>
      <c r="W79" s="194">
        <v>123925</v>
      </c>
      <c r="X79" s="195"/>
      <c r="Y79" s="195"/>
      <c r="Z79" s="195"/>
      <c r="AA79" s="195"/>
      <c r="AB79" s="196"/>
      <c r="AC79" s="14" t="s">
        <v>172</v>
      </c>
      <c r="AD79" s="16"/>
      <c r="AE79" s="16"/>
      <c r="AF79" s="16"/>
      <c r="AG79" s="16"/>
      <c r="AH79" s="15"/>
    </row>
    <row r="80" spans="1:34" ht="20.100000000000001" customHeight="1" x14ac:dyDescent="0.2">
      <c r="A80" s="125" t="s">
        <v>173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7"/>
    </row>
  </sheetData>
  <mergeCells count="863">
    <mergeCell ref="A79:C79"/>
    <mergeCell ref="D79:I79"/>
    <mergeCell ref="J79:M79"/>
    <mergeCell ref="N79:Q79"/>
    <mergeCell ref="R79:S79"/>
    <mergeCell ref="T79:V79"/>
    <mergeCell ref="W79:AB79"/>
    <mergeCell ref="AC79:AH79"/>
    <mergeCell ref="A80:AH80"/>
    <mergeCell ref="A77:C77"/>
    <mergeCell ref="D77:I77"/>
    <mergeCell ref="J77:M77"/>
    <mergeCell ref="N77:Q77"/>
    <mergeCell ref="R77:S77"/>
    <mergeCell ref="T77:V77"/>
    <mergeCell ref="W77:AB77"/>
    <mergeCell ref="AC77:AH77"/>
    <mergeCell ref="A78:C78"/>
    <mergeCell ref="D78:I78"/>
    <mergeCell ref="J78:M78"/>
    <mergeCell ref="N78:Q78"/>
    <mergeCell ref="R78:S78"/>
    <mergeCell ref="T78:V78"/>
    <mergeCell ref="W78:AB78"/>
    <mergeCell ref="AC78:AH78"/>
    <mergeCell ref="A75:C75"/>
    <mergeCell ref="D75:I75"/>
    <mergeCell ref="J75:M75"/>
    <mergeCell ref="N75:Q75"/>
    <mergeCell ref="R75:S75"/>
    <mergeCell ref="T75:V75"/>
    <mergeCell ref="W75:AB75"/>
    <mergeCell ref="AC75:AH75"/>
    <mergeCell ref="A76:C76"/>
    <mergeCell ref="D76:I76"/>
    <mergeCell ref="J76:M76"/>
    <mergeCell ref="N76:Q76"/>
    <mergeCell ref="R76:S76"/>
    <mergeCell ref="T76:V76"/>
    <mergeCell ref="W76:AB76"/>
    <mergeCell ref="AC76:AH76"/>
    <mergeCell ref="A73:C73"/>
    <mergeCell ref="D73:I73"/>
    <mergeCell ref="J73:M73"/>
    <mergeCell ref="N73:Q73"/>
    <mergeCell ref="R73:S73"/>
    <mergeCell ref="T73:V73"/>
    <mergeCell ref="W73:AB73"/>
    <mergeCell ref="AC73:AH73"/>
    <mergeCell ref="A74:C74"/>
    <mergeCell ref="D74:I74"/>
    <mergeCell ref="J74:M74"/>
    <mergeCell ref="N74:Q74"/>
    <mergeCell ref="R74:S74"/>
    <mergeCell ref="T74:V74"/>
    <mergeCell ref="W74:AB74"/>
    <mergeCell ref="AC74:AH74"/>
    <mergeCell ref="AG71:AH71"/>
    <mergeCell ref="A72:C72"/>
    <mergeCell ref="D72:I72"/>
    <mergeCell ref="J72:M72"/>
    <mergeCell ref="N72:Q72"/>
    <mergeCell ref="R72:S72"/>
    <mergeCell ref="T72:V72"/>
    <mergeCell ref="W72:AB72"/>
    <mergeCell ref="AC72:AH72"/>
    <mergeCell ref="A71:C71"/>
    <mergeCell ref="D71:I71"/>
    <mergeCell ref="J71:L71"/>
    <mergeCell ref="M71:P71"/>
    <mergeCell ref="Q71:T71"/>
    <mergeCell ref="U71:W71"/>
    <mergeCell ref="X71:AA71"/>
    <mergeCell ref="AB71:AD71"/>
    <mergeCell ref="AE71:AF71"/>
    <mergeCell ref="AG69:AH69"/>
    <mergeCell ref="A70:C70"/>
    <mergeCell ref="D70:I70"/>
    <mergeCell ref="J70:L70"/>
    <mergeCell ref="M70:P70"/>
    <mergeCell ref="Q70:T70"/>
    <mergeCell ref="U70:W70"/>
    <mergeCell ref="X70:AA70"/>
    <mergeCell ref="AB70:AD70"/>
    <mergeCell ref="AE70:AF70"/>
    <mergeCell ref="AG70:AH70"/>
    <mergeCell ref="A69:C69"/>
    <mergeCell ref="D69:I69"/>
    <mergeCell ref="J69:L69"/>
    <mergeCell ref="M69:P69"/>
    <mergeCell ref="Q69:T69"/>
    <mergeCell ref="U69:W69"/>
    <mergeCell ref="X69:AA69"/>
    <mergeCell ref="AB69:AD69"/>
    <mergeCell ref="AE69:AF69"/>
    <mergeCell ref="AG67:AH67"/>
    <mergeCell ref="A68:C68"/>
    <mergeCell ref="D68:I68"/>
    <mergeCell ref="J68:L68"/>
    <mergeCell ref="M68:P68"/>
    <mergeCell ref="Q68:T68"/>
    <mergeCell ref="U68:W68"/>
    <mergeCell ref="X68:AA68"/>
    <mergeCell ref="AB68:AD68"/>
    <mergeCell ref="AE68:AF68"/>
    <mergeCell ref="AG68:AH68"/>
    <mergeCell ref="A67:C67"/>
    <mergeCell ref="D67:I67"/>
    <mergeCell ref="J67:L67"/>
    <mergeCell ref="M67:P67"/>
    <mergeCell ref="Q67:T67"/>
    <mergeCell ref="U67:W67"/>
    <mergeCell ref="X67:AA67"/>
    <mergeCell ref="AB67:AD67"/>
    <mergeCell ref="AE67:AF67"/>
    <mergeCell ref="AG65:AH65"/>
    <mergeCell ref="A66:C66"/>
    <mergeCell ref="D66:I66"/>
    <mergeCell ref="J66:L66"/>
    <mergeCell ref="M66:P66"/>
    <mergeCell ref="Q66:T66"/>
    <mergeCell ref="U66:W66"/>
    <mergeCell ref="X66:AA66"/>
    <mergeCell ref="AB66:AD66"/>
    <mergeCell ref="AE66:AF66"/>
    <mergeCell ref="AG66:AH66"/>
    <mergeCell ref="A65:C65"/>
    <mergeCell ref="D65:I65"/>
    <mergeCell ref="J65:L65"/>
    <mergeCell ref="M65:P65"/>
    <mergeCell ref="Q65:T65"/>
    <mergeCell ref="U65:W65"/>
    <mergeCell ref="X65:AA65"/>
    <mergeCell ref="AB65:AD65"/>
    <mergeCell ref="AE65:AF65"/>
    <mergeCell ref="AG63:AH63"/>
    <mergeCell ref="A64:C64"/>
    <mergeCell ref="D64:I64"/>
    <mergeCell ref="J64:L64"/>
    <mergeCell ref="M64:P64"/>
    <mergeCell ref="Q64:T64"/>
    <mergeCell ref="U64:W64"/>
    <mergeCell ref="X64:AA64"/>
    <mergeCell ref="AB64:AD64"/>
    <mergeCell ref="AE64:AF64"/>
    <mergeCell ref="AG64:AH64"/>
    <mergeCell ref="A63:C63"/>
    <mergeCell ref="D63:I63"/>
    <mergeCell ref="J63:L63"/>
    <mergeCell ref="M63:P63"/>
    <mergeCell ref="Q63:T63"/>
    <mergeCell ref="U63:W63"/>
    <mergeCell ref="X63:AA63"/>
    <mergeCell ref="AB63:AD63"/>
    <mergeCell ref="AE63:AF63"/>
    <mergeCell ref="AF61:AG61"/>
    <mergeCell ref="AH61:AI61"/>
    <mergeCell ref="A62:O62"/>
    <mergeCell ref="P62:R62"/>
    <mergeCell ref="S62:U62"/>
    <mergeCell ref="V62:Y62"/>
    <mergeCell ref="Z62:AB62"/>
    <mergeCell ref="AC62:AE62"/>
    <mergeCell ref="AF62:AG62"/>
    <mergeCell ref="AH62:AI62"/>
    <mergeCell ref="B61:D61"/>
    <mergeCell ref="E61:F61"/>
    <mergeCell ref="H61:K61"/>
    <mergeCell ref="L61:O61"/>
    <mergeCell ref="P61:R61"/>
    <mergeCell ref="S61:U61"/>
    <mergeCell ref="V61:Y61"/>
    <mergeCell ref="Z61:AB61"/>
    <mergeCell ref="AC61:AE61"/>
    <mergeCell ref="AF59:AG59"/>
    <mergeCell ref="AH59:AI59"/>
    <mergeCell ref="B60:D60"/>
    <mergeCell ref="E60:F60"/>
    <mergeCell ref="H60:K60"/>
    <mergeCell ref="L60:O60"/>
    <mergeCell ref="P60:R60"/>
    <mergeCell ref="S60:U60"/>
    <mergeCell ref="V60:Y60"/>
    <mergeCell ref="Z60:AB60"/>
    <mergeCell ref="AC60:AE60"/>
    <mergeCell ref="AF60:AG60"/>
    <mergeCell ref="AH60:AI60"/>
    <mergeCell ref="B59:D59"/>
    <mergeCell ref="E59:F59"/>
    <mergeCell ref="H59:K59"/>
    <mergeCell ref="L59:O59"/>
    <mergeCell ref="P59:R59"/>
    <mergeCell ref="S59:U59"/>
    <mergeCell ref="V59:Y59"/>
    <mergeCell ref="Z59:AB59"/>
    <mergeCell ref="AC59:AE59"/>
    <mergeCell ref="AF57:AG57"/>
    <mergeCell ref="AH57:AI57"/>
    <mergeCell ref="B58:D58"/>
    <mergeCell ref="E58:F58"/>
    <mergeCell ref="H58:K58"/>
    <mergeCell ref="L58:O58"/>
    <mergeCell ref="P58:R58"/>
    <mergeCell ref="S58:U58"/>
    <mergeCell ref="V58:Y58"/>
    <mergeCell ref="Z58:AB58"/>
    <mergeCell ref="AC58:AE58"/>
    <mergeCell ref="AF58:AG58"/>
    <mergeCell ref="AH58:AI58"/>
    <mergeCell ref="B57:D57"/>
    <mergeCell ref="E57:F57"/>
    <mergeCell ref="H57:K57"/>
    <mergeCell ref="L57:O57"/>
    <mergeCell ref="P57:R57"/>
    <mergeCell ref="S57:U57"/>
    <mergeCell ref="V57:Y57"/>
    <mergeCell ref="Z57:AB57"/>
    <mergeCell ref="AC57:AE57"/>
    <mergeCell ref="AF55:AG55"/>
    <mergeCell ref="AH55:AI55"/>
    <mergeCell ref="B56:D56"/>
    <mergeCell ref="E56:F56"/>
    <mergeCell ref="H56:K56"/>
    <mergeCell ref="L56:O56"/>
    <mergeCell ref="P56:R56"/>
    <mergeCell ref="S56:U56"/>
    <mergeCell ref="V56:Y56"/>
    <mergeCell ref="Z56:AB56"/>
    <mergeCell ref="AC56:AE56"/>
    <mergeCell ref="AF56:AG56"/>
    <mergeCell ref="AH56:AI56"/>
    <mergeCell ref="B55:D55"/>
    <mergeCell ref="E55:F55"/>
    <mergeCell ref="H55:K55"/>
    <mergeCell ref="L55:O55"/>
    <mergeCell ref="P55:R55"/>
    <mergeCell ref="S55:U55"/>
    <mergeCell ref="V55:Y55"/>
    <mergeCell ref="Z55:AB55"/>
    <mergeCell ref="AC55:AE55"/>
    <mergeCell ref="AF53:AG53"/>
    <mergeCell ref="AH53:AI53"/>
    <mergeCell ref="B54:D54"/>
    <mergeCell ref="E54:F54"/>
    <mergeCell ref="H54:K54"/>
    <mergeCell ref="L54:O54"/>
    <mergeCell ref="P54:R54"/>
    <mergeCell ref="S54:U54"/>
    <mergeCell ref="V54:Y54"/>
    <mergeCell ref="Z54:AB54"/>
    <mergeCell ref="AC54:AE54"/>
    <mergeCell ref="AF54:AG54"/>
    <mergeCell ref="AH54:AI54"/>
    <mergeCell ref="B53:D53"/>
    <mergeCell ref="E53:F53"/>
    <mergeCell ref="H53:K53"/>
    <mergeCell ref="L53:O53"/>
    <mergeCell ref="P53:R53"/>
    <mergeCell ref="S53:U53"/>
    <mergeCell ref="V53:Y53"/>
    <mergeCell ref="Z53:AB53"/>
    <mergeCell ref="AC53:AE53"/>
    <mergeCell ref="AA50:AC50"/>
    <mergeCell ref="AD50:AG50"/>
    <mergeCell ref="AH50:AJ50"/>
    <mergeCell ref="A51:AJ51"/>
    <mergeCell ref="B52:D52"/>
    <mergeCell ref="E52:F52"/>
    <mergeCell ref="H52:K52"/>
    <mergeCell ref="L52:O52"/>
    <mergeCell ref="P52:R52"/>
    <mergeCell ref="S52:U52"/>
    <mergeCell ref="V52:Y52"/>
    <mergeCell ref="Z52:AB52"/>
    <mergeCell ref="AC52:AE52"/>
    <mergeCell ref="AF52:AG52"/>
    <mergeCell ref="AH52:AI52"/>
    <mergeCell ref="A50:B50"/>
    <mergeCell ref="C50:E50"/>
    <mergeCell ref="F50:H50"/>
    <mergeCell ref="I50:J50"/>
    <mergeCell ref="K50:N50"/>
    <mergeCell ref="O50:Q50"/>
    <mergeCell ref="R50:T50"/>
    <mergeCell ref="U50:X50"/>
    <mergeCell ref="Y50:Z50"/>
    <mergeCell ref="AA48:AC48"/>
    <mergeCell ref="AD48:AG48"/>
    <mergeCell ref="AH48:AJ48"/>
    <mergeCell ref="A49:B49"/>
    <mergeCell ref="C49:E49"/>
    <mergeCell ref="F49:H49"/>
    <mergeCell ref="I49:J49"/>
    <mergeCell ref="K49:N49"/>
    <mergeCell ref="O49:Q49"/>
    <mergeCell ref="R49:T49"/>
    <mergeCell ref="U49:X49"/>
    <mergeCell ref="Y49:Z49"/>
    <mergeCell ref="AA49:AC49"/>
    <mergeCell ref="AD49:AG49"/>
    <mergeCell ref="AH49:AJ49"/>
    <mergeCell ref="A48:B48"/>
    <mergeCell ref="C48:E48"/>
    <mergeCell ref="F48:H48"/>
    <mergeCell ref="I48:J48"/>
    <mergeCell ref="K48:N48"/>
    <mergeCell ref="O48:Q48"/>
    <mergeCell ref="R48:T48"/>
    <mergeCell ref="U48:X48"/>
    <mergeCell ref="Y48:Z48"/>
    <mergeCell ref="A46:AJ46"/>
    <mergeCell ref="A47:B47"/>
    <mergeCell ref="C47:E47"/>
    <mergeCell ref="F47:H47"/>
    <mergeCell ref="I47:J47"/>
    <mergeCell ref="K47:N47"/>
    <mergeCell ref="O47:Q47"/>
    <mergeCell ref="R47:T47"/>
    <mergeCell ref="U47:X47"/>
    <mergeCell ref="Y47:Z47"/>
    <mergeCell ref="AA47:AC47"/>
    <mergeCell ref="AD47:AG47"/>
    <mergeCell ref="AH47:AJ47"/>
    <mergeCell ref="AA44:AC44"/>
    <mergeCell ref="AD44:AG44"/>
    <mergeCell ref="AH44:AJ44"/>
    <mergeCell ref="A45:B45"/>
    <mergeCell ref="C45:E45"/>
    <mergeCell ref="F45:H45"/>
    <mergeCell ref="I45:J45"/>
    <mergeCell ref="K45:N45"/>
    <mergeCell ref="O45:Q45"/>
    <mergeCell ref="R45:T45"/>
    <mergeCell ref="U45:X45"/>
    <mergeCell ref="Y45:Z45"/>
    <mergeCell ref="AA45:AC45"/>
    <mergeCell ref="AD45:AG45"/>
    <mergeCell ref="AH45:AJ45"/>
    <mergeCell ref="A44:B44"/>
    <mergeCell ref="C44:E44"/>
    <mergeCell ref="F44:H44"/>
    <mergeCell ref="I44:J44"/>
    <mergeCell ref="K44:N44"/>
    <mergeCell ref="O44:Q44"/>
    <mergeCell ref="R44:T44"/>
    <mergeCell ref="U44:X44"/>
    <mergeCell ref="Y44:Z44"/>
    <mergeCell ref="AA42:AC42"/>
    <mergeCell ref="AD42:AG42"/>
    <mergeCell ref="AH42:AJ42"/>
    <mergeCell ref="A43:B43"/>
    <mergeCell ref="C43:E43"/>
    <mergeCell ref="F43:H43"/>
    <mergeCell ref="I43:J43"/>
    <mergeCell ref="K43:N43"/>
    <mergeCell ref="O43:Q43"/>
    <mergeCell ref="R43:T43"/>
    <mergeCell ref="U43:X43"/>
    <mergeCell ref="Y43:Z43"/>
    <mergeCell ref="AA43:AC43"/>
    <mergeCell ref="AD43:AG43"/>
    <mergeCell ref="AH43:AJ43"/>
    <mergeCell ref="A42:B42"/>
    <mergeCell ref="C42:E42"/>
    <mergeCell ref="F42:H42"/>
    <mergeCell ref="I42:J42"/>
    <mergeCell ref="K42:N42"/>
    <mergeCell ref="O42:Q42"/>
    <mergeCell ref="R42:T42"/>
    <mergeCell ref="U42:X42"/>
    <mergeCell ref="Y42:Z42"/>
    <mergeCell ref="AA40:AC40"/>
    <mergeCell ref="AD40:AG40"/>
    <mergeCell ref="AH40:AJ40"/>
    <mergeCell ref="A41:B41"/>
    <mergeCell ref="C41:E41"/>
    <mergeCell ref="F41:H41"/>
    <mergeCell ref="I41:J41"/>
    <mergeCell ref="K41:N41"/>
    <mergeCell ref="O41:Q41"/>
    <mergeCell ref="R41:T41"/>
    <mergeCell ref="U41:X41"/>
    <mergeCell ref="Y41:Z41"/>
    <mergeCell ref="AA41:AC41"/>
    <mergeCell ref="AD41:AG41"/>
    <mergeCell ref="AH41:AJ41"/>
    <mergeCell ref="A40:B40"/>
    <mergeCell ref="C40:E40"/>
    <mergeCell ref="F40:H40"/>
    <mergeCell ref="I40:J40"/>
    <mergeCell ref="K40:N40"/>
    <mergeCell ref="O40:Q40"/>
    <mergeCell ref="R40:T40"/>
    <mergeCell ref="U40:X40"/>
    <mergeCell ref="Y40:Z40"/>
    <mergeCell ref="AA38:AC38"/>
    <mergeCell ref="AD38:AG38"/>
    <mergeCell ref="AH38:AJ38"/>
    <mergeCell ref="A39:B39"/>
    <mergeCell ref="C39:E39"/>
    <mergeCell ref="F39:H39"/>
    <mergeCell ref="I39:J39"/>
    <mergeCell ref="K39:N39"/>
    <mergeCell ref="O39:Q39"/>
    <mergeCell ref="R39:T39"/>
    <mergeCell ref="U39:X39"/>
    <mergeCell ref="Y39:Z39"/>
    <mergeCell ref="AA39:AC39"/>
    <mergeCell ref="AD39:AG39"/>
    <mergeCell ref="AH39:AJ39"/>
    <mergeCell ref="A38:B38"/>
    <mergeCell ref="C38:E38"/>
    <mergeCell ref="F38:H38"/>
    <mergeCell ref="I38:J38"/>
    <mergeCell ref="K38:N38"/>
    <mergeCell ref="O38:Q38"/>
    <mergeCell ref="R38:T38"/>
    <mergeCell ref="U38:X38"/>
    <mergeCell ref="Y38:Z38"/>
    <mergeCell ref="AA36:AC36"/>
    <mergeCell ref="AD36:AG36"/>
    <mergeCell ref="AH36:AJ36"/>
    <mergeCell ref="A37:B37"/>
    <mergeCell ref="C37:E37"/>
    <mergeCell ref="F37:H37"/>
    <mergeCell ref="I37:J37"/>
    <mergeCell ref="K37:N37"/>
    <mergeCell ref="O37:Q37"/>
    <mergeCell ref="R37:T37"/>
    <mergeCell ref="U37:X37"/>
    <mergeCell ref="Y37:Z37"/>
    <mergeCell ref="AA37:AC37"/>
    <mergeCell ref="AD37:AG37"/>
    <mergeCell ref="AH37:AJ37"/>
    <mergeCell ref="A36:B36"/>
    <mergeCell ref="C36:E36"/>
    <mergeCell ref="F36:H36"/>
    <mergeCell ref="I36:J36"/>
    <mergeCell ref="K36:N36"/>
    <mergeCell ref="O36:Q36"/>
    <mergeCell ref="R36:T36"/>
    <mergeCell ref="U36:X36"/>
    <mergeCell ref="Y36:Z36"/>
    <mergeCell ref="AA34:AC34"/>
    <mergeCell ref="AD34:AG34"/>
    <mergeCell ref="AH34:AJ34"/>
    <mergeCell ref="A35:B35"/>
    <mergeCell ref="C35:E35"/>
    <mergeCell ref="F35:H35"/>
    <mergeCell ref="I35:J35"/>
    <mergeCell ref="K35:N35"/>
    <mergeCell ref="O35:Q35"/>
    <mergeCell ref="R35:T35"/>
    <mergeCell ref="U35:X35"/>
    <mergeCell ref="Y35:Z35"/>
    <mergeCell ref="AA35:AC35"/>
    <mergeCell ref="AD35:AG35"/>
    <mergeCell ref="AH35:AJ35"/>
    <mergeCell ref="A34:B34"/>
    <mergeCell ref="C34:E34"/>
    <mergeCell ref="F34:H34"/>
    <mergeCell ref="I34:J34"/>
    <mergeCell ref="K34:N34"/>
    <mergeCell ref="O34:Q34"/>
    <mergeCell ref="R34:T34"/>
    <mergeCell ref="U34:X34"/>
    <mergeCell ref="Y34:Z34"/>
    <mergeCell ref="AA32:AC32"/>
    <mergeCell ref="AD32:AG32"/>
    <mergeCell ref="AH32:AJ32"/>
    <mergeCell ref="A33:B33"/>
    <mergeCell ref="C33:E33"/>
    <mergeCell ref="F33:H33"/>
    <mergeCell ref="I33:J33"/>
    <mergeCell ref="K33:N33"/>
    <mergeCell ref="O33:Q33"/>
    <mergeCell ref="R33:T33"/>
    <mergeCell ref="U33:X33"/>
    <mergeCell ref="Y33:Z33"/>
    <mergeCell ref="AA33:AC33"/>
    <mergeCell ref="AD33:AG33"/>
    <mergeCell ref="AH33:AJ33"/>
    <mergeCell ref="A32:B32"/>
    <mergeCell ref="C32:E32"/>
    <mergeCell ref="F32:H32"/>
    <mergeCell ref="I32:J32"/>
    <mergeCell ref="K32:N32"/>
    <mergeCell ref="O32:Q32"/>
    <mergeCell ref="R32:T32"/>
    <mergeCell ref="U32:X32"/>
    <mergeCell ref="Y32:Z32"/>
    <mergeCell ref="AA30:AC30"/>
    <mergeCell ref="AD30:AG30"/>
    <mergeCell ref="AH30:AJ30"/>
    <mergeCell ref="A31:B31"/>
    <mergeCell ref="C31:E31"/>
    <mergeCell ref="F31:H31"/>
    <mergeCell ref="I31:J31"/>
    <mergeCell ref="K31:N31"/>
    <mergeCell ref="O31:Q31"/>
    <mergeCell ref="R31:T31"/>
    <mergeCell ref="U31:X31"/>
    <mergeCell ref="Y31:Z31"/>
    <mergeCell ref="AA31:AC31"/>
    <mergeCell ref="AD31:AG31"/>
    <mergeCell ref="AH31:AJ31"/>
    <mergeCell ref="A30:B30"/>
    <mergeCell ref="C30:E30"/>
    <mergeCell ref="F30:H30"/>
    <mergeCell ref="I30:J30"/>
    <mergeCell ref="K30:N30"/>
    <mergeCell ref="O30:Q30"/>
    <mergeCell ref="R30:T30"/>
    <mergeCell ref="U30:X30"/>
    <mergeCell ref="Y30:Z30"/>
    <mergeCell ref="AA28:AC28"/>
    <mergeCell ref="AD28:AG28"/>
    <mergeCell ref="AH28:AJ28"/>
    <mergeCell ref="A29:B29"/>
    <mergeCell ref="C29:E29"/>
    <mergeCell ref="F29:H29"/>
    <mergeCell ref="I29:J29"/>
    <mergeCell ref="K29:N29"/>
    <mergeCell ref="O29:Q29"/>
    <mergeCell ref="R29:T29"/>
    <mergeCell ref="U29:X29"/>
    <mergeCell ref="Y29:Z29"/>
    <mergeCell ref="AA29:AC29"/>
    <mergeCell ref="AD29:AG29"/>
    <mergeCell ref="AH29:AJ29"/>
    <mergeCell ref="A28:B28"/>
    <mergeCell ref="C28:E28"/>
    <mergeCell ref="F28:H28"/>
    <mergeCell ref="I28:J28"/>
    <mergeCell ref="K28:N28"/>
    <mergeCell ref="O28:Q28"/>
    <mergeCell ref="R28:T28"/>
    <mergeCell ref="U28:X28"/>
    <mergeCell ref="Y28:Z28"/>
    <mergeCell ref="AA26:AC26"/>
    <mergeCell ref="AD26:AG26"/>
    <mergeCell ref="AH26:AJ26"/>
    <mergeCell ref="A27:B27"/>
    <mergeCell ref="C27:E27"/>
    <mergeCell ref="F27:H27"/>
    <mergeCell ref="I27:J27"/>
    <mergeCell ref="K27:N27"/>
    <mergeCell ref="O27:Q27"/>
    <mergeCell ref="R27:T27"/>
    <mergeCell ref="U27:X27"/>
    <mergeCell ref="Y27:Z27"/>
    <mergeCell ref="AA27:AC27"/>
    <mergeCell ref="AD27:AG27"/>
    <mergeCell ref="AH27:AJ27"/>
    <mergeCell ref="A26:B26"/>
    <mergeCell ref="C26:E26"/>
    <mergeCell ref="F26:H26"/>
    <mergeCell ref="I26:J26"/>
    <mergeCell ref="K26:N26"/>
    <mergeCell ref="O26:Q26"/>
    <mergeCell ref="R26:T26"/>
    <mergeCell ref="U26:X26"/>
    <mergeCell ref="Y26:Z26"/>
    <mergeCell ref="AA24:AC24"/>
    <mergeCell ref="AD24:AG24"/>
    <mergeCell ref="AH24:AJ24"/>
    <mergeCell ref="A25:B25"/>
    <mergeCell ref="C25:E25"/>
    <mergeCell ref="F25:H25"/>
    <mergeCell ref="I25:J25"/>
    <mergeCell ref="K25:N25"/>
    <mergeCell ref="O25:Q25"/>
    <mergeCell ref="R25:T25"/>
    <mergeCell ref="U25:X25"/>
    <mergeCell ref="Y25:Z25"/>
    <mergeCell ref="AA25:AC25"/>
    <mergeCell ref="AD25:AG25"/>
    <mergeCell ref="AH25:AJ25"/>
    <mergeCell ref="A24:B24"/>
    <mergeCell ref="C24:E24"/>
    <mergeCell ref="F24:H24"/>
    <mergeCell ref="I24:J24"/>
    <mergeCell ref="K24:N24"/>
    <mergeCell ref="O24:Q24"/>
    <mergeCell ref="R24:T24"/>
    <mergeCell ref="U24:X24"/>
    <mergeCell ref="Y24:Z24"/>
    <mergeCell ref="AA22:AC22"/>
    <mergeCell ref="AD22:AG22"/>
    <mergeCell ref="AH22:AJ22"/>
    <mergeCell ref="A23:B23"/>
    <mergeCell ref="C23:E23"/>
    <mergeCell ref="F23:H23"/>
    <mergeCell ref="I23:J23"/>
    <mergeCell ref="K23:N23"/>
    <mergeCell ref="O23:Q23"/>
    <mergeCell ref="R23:T23"/>
    <mergeCell ref="U23:X23"/>
    <mergeCell ref="Y23:Z23"/>
    <mergeCell ref="AA23:AC23"/>
    <mergeCell ref="AD23:AG23"/>
    <mergeCell ref="AH23:AJ23"/>
    <mergeCell ref="A22:B22"/>
    <mergeCell ref="C22:E22"/>
    <mergeCell ref="F22:H22"/>
    <mergeCell ref="I22:J22"/>
    <mergeCell ref="K22:N22"/>
    <mergeCell ref="O22:Q22"/>
    <mergeCell ref="R22:T22"/>
    <mergeCell ref="U22:X22"/>
    <mergeCell ref="Y22:Z22"/>
    <mergeCell ref="AA20:AC20"/>
    <mergeCell ref="AD20:AG20"/>
    <mergeCell ref="AH20:AJ20"/>
    <mergeCell ref="A21:B21"/>
    <mergeCell ref="C21:E21"/>
    <mergeCell ref="F21:H21"/>
    <mergeCell ref="I21:J21"/>
    <mergeCell ref="K21:N21"/>
    <mergeCell ref="O21:Q21"/>
    <mergeCell ref="R21:T21"/>
    <mergeCell ref="U21:X21"/>
    <mergeCell ref="Y21:Z21"/>
    <mergeCell ref="AA21:AC21"/>
    <mergeCell ref="AD21:AG21"/>
    <mergeCell ref="AH21:AJ21"/>
    <mergeCell ref="A20:B20"/>
    <mergeCell ref="C20:E20"/>
    <mergeCell ref="F20:H20"/>
    <mergeCell ref="I20:J20"/>
    <mergeCell ref="K20:N20"/>
    <mergeCell ref="O20:Q20"/>
    <mergeCell ref="R20:T20"/>
    <mergeCell ref="U20:X20"/>
    <mergeCell ref="Y20:Z20"/>
    <mergeCell ref="AA18:AC18"/>
    <mergeCell ref="AD18:AG18"/>
    <mergeCell ref="AH18:AJ18"/>
    <mergeCell ref="A19:B19"/>
    <mergeCell ref="C19:E19"/>
    <mergeCell ref="F19:H19"/>
    <mergeCell ref="I19:J19"/>
    <mergeCell ref="K19:N19"/>
    <mergeCell ref="O19:Q19"/>
    <mergeCell ref="R19:T19"/>
    <mergeCell ref="U19:X19"/>
    <mergeCell ref="Y19:Z19"/>
    <mergeCell ref="AA19:AC19"/>
    <mergeCell ref="AD19:AG19"/>
    <mergeCell ref="AH19:AJ19"/>
    <mergeCell ref="A18:B18"/>
    <mergeCell ref="C18:E18"/>
    <mergeCell ref="F18:H18"/>
    <mergeCell ref="I18:J18"/>
    <mergeCell ref="K18:N18"/>
    <mergeCell ref="O18:Q18"/>
    <mergeCell ref="R18:T18"/>
    <mergeCell ref="U18:X18"/>
    <mergeCell ref="Y18:Z18"/>
    <mergeCell ref="AA16:AC16"/>
    <mergeCell ref="AD16:AG16"/>
    <mergeCell ref="AH16:AJ16"/>
    <mergeCell ref="A17:B17"/>
    <mergeCell ref="C17:E17"/>
    <mergeCell ref="F17:H17"/>
    <mergeCell ref="I17:J17"/>
    <mergeCell ref="K17:N17"/>
    <mergeCell ref="O17:Q17"/>
    <mergeCell ref="R17:T17"/>
    <mergeCell ref="U17:X17"/>
    <mergeCell ref="Y17:Z17"/>
    <mergeCell ref="AA17:AC17"/>
    <mergeCell ref="AD17:AG17"/>
    <mergeCell ref="AH17:AJ17"/>
    <mergeCell ref="A16:B16"/>
    <mergeCell ref="C16:E16"/>
    <mergeCell ref="F16:H16"/>
    <mergeCell ref="I16:J16"/>
    <mergeCell ref="K16:N16"/>
    <mergeCell ref="O16:Q16"/>
    <mergeCell ref="R16:T16"/>
    <mergeCell ref="U16:X16"/>
    <mergeCell ref="Y16:Z16"/>
    <mergeCell ref="AA14:AC14"/>
    <mergeCell ref="AD14:AG14"/>
    <mergeCell ref="AH14:AJ14"/>
    <mergeCell ref="A15:B15"/>
    <mergeCell ref="C15:E15"/>
    <mergeCell ref="F15:H15"/>
    <mergeCell ref="I15:J15"/>
    <mergeCell ref="K15:N15"/>
    <mergeCell ref="O15:Q15"/>
    <mergeCell ref="R15:T15"/>
    <mergeCell ref="U15:X15"/>
    <mergeCell ref="Y15:Z15"/>
    <mergeCell ref="AA15:AC15"/>
    <mergeCell ref="AD15:AG15"/>
    <mergeCell ref="AH15:AJ15"/>
    <mergeCell ref="A14:B14"/>
    <mergeCell ref="C14:E14"/>
    <mergeCell ref="F14:H14"/>
    <mergeCell ref="I14:J14"/>
    <mergeCell ref="K14:N14"/>
    <mergeCell ref="O14:Q14"/>
    <mergeCell ref="R14:T14"/>
    <mergeCell ref="U14:X14"/>
    <mergeCell ref="Y14:Z14"/>
    <mergeCell ref="AA12:AC12"/>
    <mergeCell ref="AD12:AG12"/>
    <mergeCell ref="AH12:AJ12"/>
    <mergeCell ref="A13:B13"/>
    <mergeCell ref="C13:E13"/>
    <mergeCell ref="F13:H13"/>
    <mergeCell ref="I13:J13"/>
    <mergeCell ref="K13:N13"/>
    <mergeCell ref="O13:Q13"/>
    <mergeCell ref="R13:T13"/>
    <mergeCell ref="U13:X13"/>
    <mergeCell ref="Y13:Z13"/>
    <mergeCell ref="AA13:AC13"/>
    <mergeCell ref="AD13:AG13"/>
    <mergeCell ref="AH13:AJ13"/>
    <mergeCell ref="A12:B12"/>
    <mergeCell ref="C12:E12"/>
    <mergeCell ref="F12:H12"/>
    <mergeCell ref="I12:J12"/>
    <mergeCell ref="K12:N12"/>
    <mergeCell ref="O12:Q12"/>
    <mergeCell ref="R12:T12"/>
    <mergeCell ref="U12:X12"/>
    <mergeCell ref="Y12:Z12"/>
    <mergeCell ref="AA10:AC10"/>
    <mergeCell ref="AD10:AG10"/>
    <mergeCell ref="AH10:AJ10"/>
    <mergeCell ref="A11:B11"/>
    <mergeCell ref="C11:E11"/>
    <mergeCell ref="F11:H11"/>
    <mergeCell ref="I11:J11"/>
    <mergeCell ref="K11:N11"/>
    <mergeCell ref="O11:Q11"/>
    <mergeCell ref="R11:T11"/>
    <mergeCell ref="U11:X11"/>
    <mergeCell ref="Y11:Z11"/>
    <mergeCell ref="AA11:AC11"/>
    <mergeCell ref="AD11:AG11"/>
    <mergeCell ref="AH11:AJ11"/>
    <mergeCell ref="A10:B10"/>
    <mergeCell ref="C10:E10"/>
    <mergeCell ref="F10:H10"/>
    <mergeCell ref="I10:J10"/>
    <mergeCell ref="K10:N10"/>
    <mergeCell ref="O10:Q10"/>
    <mergeCell ref="R10:T10"/>
    <mergeCell ref="U10:X10"/>
    <mergeCell ref="Y10:Z10"/>
    <mergeCell ref="AA8:AC8"/>
    <mergeCell ref="AD8:AG8"/>
    <mergeCell ref="AH8:AJ8"/>
    <mergeCell ref="A9:B9"/>
    <mergeCell ref="C9:E9"/>
    <mergeCell ref="F9:H9"/>
    <mergeCell ref="I9:J9"/>
    <mergeCell ref="K9:N9"/>
    <mergeCell ref="O9:Q9"/>
    <mergeCell ref="R9:T9"/>
    <mergeCell ref="U9:X9"/>
    <mergeCell ref="Y9:Z9"/>
    <mergeCell ref="AA9:AC9"/>
    <mergeCell ref="AD9:AG9"/>
    <mergeCell ref="AH9:AJ9"/>
    <mergeCell ref="A8:B8"/>
    <mergeCell ref="C8:E8"/>
    <mergeCell ref="F8:H8"/>
    <mergeCell ref="I8:J8"/>
    <mergeCell ref="K8:N8"/>
    <mergeCell ref="O8:Q8"/>
    <mergeCell ref="R8:T8"/>
    <mergeCell ref="U8:X8"/>
    <mergeCell ref="Y8:Z8"/>
    <mergeCell ref="AA6:AC6"/>
    <mergeCell ref="AD6:AG6"/>
    <mergeCell ref="AH6:AJ6"/>
    <mergeCell ref="A7:B7"/>
    <mergeCell ref="C7:E7"/>
    <mergeCell ref="F7:H7"/>
    <mergeCell ref="I7:J7"/>
    <mergeCell ref="K7:N7"/>
    <mergeCell ref="O7:Q7"/>
    <mergeCell ref="R7:T7"/>
    <mergeCell ref="U7:X7"/>
    <mergeCell ref="Y7:Z7"/>
    <mergeCell ref="AA7:AC7"/>
    <mergeCell ref="AD7:AG7"/>
    <mergeCell ref="AH7:AJ7"/>
    <mergeCell ref="A6:B6"/>
    <mergeCell ref="C6:E6"/>
    <mergeCell ref="F6:H6"/>
    <mergeCell ref="I6:J6"/>
    <mergeCell ref="K6:N6"/>
    <mergeCell ref="O6:Q6"/>
    <mergeCell ref="R6:T6"/>
    <mergeCell ref="U6:X6"/>
    <mergeCell ref="Y6:Z6"/>
    <mergeCell ref="AA4:AC4"/>
    <mergeCell ref="AD4:AG4"/>
    <mergeCell ref="AH4:AJ4"/>
    <mergeCell ref="A5:B5"/>
    <mergeCell ref="C5:E5"/>
    <mergeCell ref="F5:H5"/>
    <mergeCell ref="I5:J5"/>
    <mergeCell ref="K5:N5"/>
    <mergeCell ref="O5:Q5"/>
    <mergeCell ref="R5:T5"/>
    <mergeCell ref="U5:X5"/>
    <mergeCell ref="Y5:Z5"/>
    <mergeCell ref="AA5:AC5"/>
    <mergeCell ref="AD5:AG5"/>
    <mergeCell ref="AH5:AJ5"/>
    <mergeCell ref="A4:B4"/>
    <mergeCell ref="C4:E4"/>
    <mergeCell ref="F4:H4"/>
    <mergeCell ref="I4:J4"/>
    <mergeCell ref="K4:N4"/>
    <mergeCell ref="O4:Q4"/>
    <mergeCell ref="R4:T4"/>
    <mergeCell ref="U4:X4"/>
    <mergeCell ref="Y4:Z4"/>
    <mergeCell ref="AA2:AC2"/>
    <mergeCell ref="AD2:AG2"/>
    <mergeCell ref="AH2:AJ2"/>
    <mergeCell ref="A3:B3"/>
    <mergeCell ref="C3:E3"/>
    <mergeCell ref="F3:H3"/>
    <mergeCell ref="I3:J3"/>
    <mergeCell ref="K3:N3"/>
    <mergeCell ref="O3:Q3"/>
    <mergeCell ref="R3:T3"/>
    <mergeCell ref="U3:X3"/>
    <mergeCell ref="Y3:Z3"/>
    <mergeCell ref="AA3:AC3"/>
    <mergeCell ref="AD3:AG3"/>
    <mergeCell ref="AH3:AJ3"/>
    <mergeCell ref="A2:B2"/>
    <mergeCell ref="C2:E2"/>
    <mergeCell ref="F2:H2"/>
    <mergeCell ref="I2:J2"/>
    <mergeCell ref="K2:N2"/>
    <mergeCell ref="O2:Q2"/>
    <mergeCell ref="R2:T2"/>
    <mergeCell ref="U2:X2"/>
    <mergeCell ref="Y2:Z2"/>
    <mergeCell ref="A1:B1"/>
    <mergeCell ref="C1:E1"/>
    <mergeCell ref="F1:H1"/>
    <mergeCell ref="I1:J1"/>
    <mergeCell ref="K1:N1"/>
    <mergeCell ref="O1:Q1"/>
    <mergeCell ref="R1:T1"/>
    <mergeCell ref="U1:X1"/>
    <mergeCell ref="Y1:Z1"/>
    <mergeCell ref="AA1:AC1"/>
    <mergeCell ref="AD1:AG1"/>
    <mergeCell ref="AH1:A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BE0D-21BB-4046-890C-28B7FABEBA59}">
  <dimension ref="A1:J61"/>
  <sheetViews>
    <sheetView topLeftCell="A25" workbookViewId="0">
      <selection activeCell="B8" sqref="B8"/>
    </sheetView>
  </sheetViews>
  <sheetFormatPr defaultRowHeight="15" x14ac:dyDescent="0.2"/>
  <cols>
    <col min="1" max="1" width="20.83203125" style="214" bestFit="1" customWidth="1"/>
    <col min="2" max="2" width="86.5" style="211" bestFit="1" customWidth="1"/>
    <col min="3" max="3" width="51.5" style="211" bestFit="1" customWidth="1"/>
    <col min="4" max="4" width="14.1640625" style="214" bestFit="1" customWidth="1"/>
    <col min="5" max="5" width="18.5" style="214" bestFit="1" customWidth="1"/>
    <col min="6" max="6" width="22.33203125" style="216" bestFit="1" customWidth="1"/>
    <col min="7" max="7" width="16.6640625" style="220" bestFit="1" customWidth="1"/>
    <col min="8" max="8" width="10.1640625" style="210" bestFit="1" customWidth="1"/>
    <col min="11" max="16384" width="9.33203125" style="211"/>
  </cols>
  <sheetData>
    <row r="1" spans="1:10" s="212" customFormat="1" x14ac:dyDescent="0.2">
      <c r="A1" s="213" t="s">
        <v>174</v>
      </c>
      <c r="B1" s="212" t="s">
        <v>175</v>
      </c>
      <c r="C1" s="212" t="s">
        <v>176</v>
      </c>
      <c r="D1" s="213" t="s">
        <v>177</v>
      </c>
      <c r="E1" s="213" t="s">
        <v>178</v>
      </c>
      <c r="F1" s="215" t="s">
        <v>255</v>
      </c>
      <c r="G1" s="221" t="s">
        <v>257</v>
      </c>
      <c r="H1" s="213" t="s">
        <v>256</v>
      </c>
    </row>
    <row r="2" spans="1:10" x14ac:dyDescent="0.2">
      <c r="A2" s="214">
        <v>10</v>
      </c>
      <c r="B2" s="211" t="s">
        <v>202</v>
      </c>
      <c r="C2" s="211" t="s">
        <v>203</v>
      </c>
      <c r="D2" s="214" t="s">
        <v>188</v>
      </c>
      <c r="E2" s="214" t="s">
        <v>182</v>
      </c>
      <c r="F2" s="216">
        <v>382899</v>
      </c>
      <c r="G2" s="218">
        <v>397602</v>
      </c>
      <c r="H2" s="220">
        <f>SUM(G2-F2)</f>
        <v>14703</v>
      </c>
      <c r="I2" s="211"/>
      <c r="J2" s="211"/>
    </row>
    <row r="3" spans="1:10" x14ac:dyDescent="0.2">
      <c r="A3" s="214">
        <v>17</v>
      </c>
      <c r="B3" s="211" t="s">
        <v>202</v>
      </c>
      <c r="C3" s="211" t="s">
        <v>214</v>
      </c>
      <c r="D3" s="214" t="s">
        <v>210</v>
      </c>
      <c r="E3" s="214" t="s">
        <v>182</v>
      </c>
      <c r="F3" s="216">
        <v>1465346</v>
      </c>
      <c r="G3" s="220">
        <v>1555706</v>
      </c>
      <c r="H3" s="220">
        <f>SUM(G3-F3)</f>
        <v>90360</v>
      </c>
      <c r="I3" s="211"/>
      <c r="J3" s="211"/>
    </row>
    <row r="4" spans="1:10" ht="15" customHeight="1" x14ac:dyDescent="0.2">
      <c r="A4" s="214">
        <v>35</v>
      </c>
      <c r="B4" s="211" t="s">
        <v>202</v>
      </c>
      <c r="C4" s="211" t="s">
        <v>242</v>
      </c>
      <c r="D4" s="214" t="s">
        <v>188</v>
      </c>
      <c r="E4" s="214" t="s">
        <v>182</v>
      </c>
      <c r="F4" s="216">
        <v>562311</v>
      </c>
      <c r="G4" s="219">
        <v>564911</v>
      </c>
      <c r="H4" s="220">
        <f>SUM(G4-F4)</f>
        <v>2600</v>
      </c>
      <c r="I4" s="211"/>
      <c r="J4" s="211"/>
    </row>
    <row r="5" spans="1:10" ht="15" customHeight="1" x14ac:dyDescent="0.2">
      <c r="A5" s="214">
        <v>7</v>
      </c>
      <c r="B5" s="211" t="s">
        <v>195</v>
      </c>
      <c r="C5" s="211" t="s">
        <v>196</v>
      </c>
      <c r="D5" s="214" t="s">
        <v>188</v>
      </c>
      <c r="E5" s="214" t="s">
        <v>182</v>
      </c>
      <c r="F5" s="216">
        <v>33277</v>
      </c>
      <c r="G5" s="216">
        <v>33378</v>
      </c>
      <c r="H5" s="220">
        <f>SUM(G5-F5)</f>
        <v>101</v>
      </c>
      <c r="I5" s="211"/>
      <c r="J5" s="211"/>
    </row>
    <row r="6" spans="1:10" x14ac:dyDescent="0.2">
      <c r="A6" s="214">
        <v>48</v>
      </c>
      <c r="B6" s="211" t="s">
        <v>195</v>
      </c>
      <c r="C6" s="211" t="s">
        <v>261</v>
      </c>
      <c r="D6" s="214" t="s">
        <v>210</v>
      </c>
      <c r="E6" s="214" t="s">
        <v>182</v>
      </c>
      <c r="F6" s="216">
        <v>166039</v>
      </c>
      <c r="G6" s="220">
        <v>177883</v>
      </c>
      <c r="H6" s="220">
        <f>SUM(G6-F6)</f>
        <v>11844</v>
      </c>
    </row>
    <row r="7" spans="1:10" ht="15" customHeight="1" x14ac:dyDescent="0.2">
      <c r="A7" s="214">
        <v>40</v>
      </c>
      <c r="B7" s="211" t="s">
        <v>248</v>
      </c>
      <c r="C7" s="211" t="s">
        <v>249</v>
      </c>
      <c r="D7" s="214" t="s">
        <v>210</v>
      </c>
      <c r="E7" s="214" t="s">
        <v>182</v>
      </c>
      <c r="F7" s="216">
        <v>468252</v>
      </c>
      <c r="G7" s="220">
        <v>491676</v>
      </c>
      <c r="H7" s="220">
        <f>SUM(G7-F7)</f>
        <v>23424</v>
      </c>
      <c r="I7" s="211"/>
      <c r="J7" s="211"/>
    </row>
    <row r="8" spans="1:10" ht="15" customHeight="1" x14ac:dyDescent="0.2">
      <c r="A8" s="214">
        <v>49</v>
      </c>
      <c r="B8" s="211" t="s">
        <v>248</v>
      </c>
      <c r="C8" s="211" t="s">
        <v>188</v>
      </c>
      <c r="D8" s="214" t="s">
        <v>188</v>
      </c>
      <c r="E8" s="214" t="s">
        <v>267</v>
      </c>
      <c r="F8" s="216">
        <v>435050</v>
      </c>
      <c r="G8" s="220">
        <v>436090</v>
      </c>
      <c r="H8" s="220">
        <f>SUM(G8-F8)</f>
        <v>1040</v>
      </c>
    </row>
    <row r="9" spans="1:10" ht="15" customHeight="1" x14ac:dyDescent="0.2">
      <c r="A9" s="214">
        <v>32</v>
      </c>
      <c r="B9" s="211" t="s">
        <v>236</v>
      </c>
      <c r="C9" s="211" t="s">
        <v>237</v>
      </c>
      <c r="D9" s="214" t="s">
        <v>199</v>
      </c>
      <c r="E9" s="214" t="s">
        <v>182</v>
      </c>
      <c r="F9" s="216">
        <v>145091</v>
      </c>
      <c r="G9" s="220">
        <v>145091</v>
      </c>
      <c r="H9" s="220">
        <f>SUM(G9-F9)</f>
        <v>0</v>
      </c>
      <c r="I9" s="211"/>
      <c r="J9" s="211"/>
    </row>
    <row r="10" spans="1:10" x14ac:dyDescent="0.2">
      <c r="A10" s="214">
        <v>11</v>
      </c>
      <c r="B10" s="211" t="s">
        <v>204</v>
      </c>
      <c r="C10" s="211" t="s">
        <v>205</v>
      </c>
      <c r="D10" s="214" t="s">
        <v>188</v>
      </c>
      <c r="E10" s="214" t="s">
        <v>182</v>
      </c>
      <c r="F10" s="216">
        <v>64593</v>
      </c>
      <c r="G10" s="220">
        <v>72356</v>
      </c>
      <c r="H10" s="220">
        <f>SUM(G10-F10)</f>
        <v>7763</v>
      </c>
      <c r="I10" s="211"/>
      <c r="J10" s="211"/>
    </row>
    <row r="11" spans="1:10" x14ac:dyDescent="0.2">
      <c r="A11" s="214">
        <v>12</v>
      </c>
      <c r="B11" s="211" t="s">
        <v>204</v>
      </c>
      <c r="C11" s="211" t="s">
        <v>206</v>
      </c>
      <c r="D11" s="214" t="s">
        <v>188</v>
      </c>
      <c r="E11" s="214" t="s">
        <v>182</v>
      </c>
      <c r="F11" s="216">
        <v>86909</v>
      </c>
      <c r="G11" s="220">
        <v>93212</v>
      </c>
      <c r="H11" s="220">
        <f>SUM(G11-F11)</f>
        <v>6303</v>
      </c>
      <c r="I11" s="211"/>
      <c r="J11" s="211"/>
    </row>
    <row r="12" spans="1:10" x14ac:dyDescent="0.2">
      <c r="A12" s="214">
        <v>36</v>
      </c>
      <c r="B12" s="211" t="s">
        <v>204</v>
      </c>
      <c r="C12" s="211" t="s">
        <v>243</v>
      </c>
      <c r="D12" s="214" t="s">
        <v>188</v>
      </c>
      <c r="E12" s="214" t="s">
        <v>182</v>
      </c>
      <c r="F12" s="216">
        <v>74210</v>
      </c>
      <c r="G12" s="220">
        <v>79485</v>
      </c>
      <c r="H12" s="220">
        <f>SUM(G12-F12)</f>
        <v>5275</v>
      </c>
      <c r="I12" s="211"/>
      <c r="J12" s="211"/>
    </row>
    <row r="13" spans="1:10" x14ac:dyDescent="0.2">
      <c r="A13" s="214">
        <v>34</v>
      </c>
      <c r="B13" s="211" t="s">
        <v>240</v>
      </c>
      <c r="C13" s="211" t="s">
        <v>241</v>
      </c>
      <c r="D13" s="214" t="s">
        <v>210</v>
      </c>
      <c r="E13" s="214" t="s">
        <v>182</v>
      </c>
      <c r="F13" s="216">
        <v>288321</v>
      </c>
      <c r="G13" s="220">
        <v>301497</v>
      </c>
      <c r="H13" s="220">
        <f>SUM(G13-F13)</f>
        <v>13176</v>
      </c>
      <c r="I13" s="211"/>
      <c r="J13" s="211"/>
    </row>
    <row r="14" spans="1:10" x14ac:dyDescent="0.2">
      <c r="A14" s="214">
        <v>38</v>
      </c>
      <c r="B14" s="211" t="s">
        <v>240</v>
      </c>
      <c r="C14" s="211" t="s">
        <v>246</v>
      </c>
      <c r="D14" s="214" t="s">
        <v>210</v>
      </c>
      <c r="E14" s="214" t="s">
        <v>182</v>
      </c>
      <c r="F14" s="216">
        <v>389202</v>
      </c>
      <c r="G14" s="220">
        <v>404574</v>
      </c>
      <c r="H14" s="220">
        <f>SUM(G14-F14)</f>
        <v>15372</v>
      </c>
      <c r="I14" s="211"/>
      <c r="J14" s="211"/>
    </row>
    <row r="15" spans="1:10" x14ac:dyDescent="0.2">
      <c r="A15" s="214">
        <v>13</v>
      </c>
      <c r="B15" s="211" t="s">
        <v>207</v>
      </c>
      <c r="C15" s="211" t="s">
        <v>208</v>
      </c>
      <c r="D15" s="214" t="s">
        <v>194</v>
      </c>
      <c r="E15" s="214" t="s">
        <v>182</v>
      </c>
      <c r="F15" s="216">
        <v>843314</v>
      </c>
      <c r="G15" s="220">
        <v>866258</v>
      </c>
      <c r="H15" s="220">
        <f>SUM(G15-F15)</f>
        <v>22944</v>
      </c>
      <c r="I15" s="211"/>
      <c r="J15" s="211"/>
    </row>
    <row r="16" spans="1:10" x14ac:dyDescent="0.2">
      <c r="A16" s="214">
        <v>24</v>
      </c>
      <c r="B16" s="211" t="s">
        <v>207</v>
      </c>
      <c r="C16" s="211" t="s">
        <v>225</v>
      </c>
      <c r="D16" s="214" t="s">
        <v>210</v>
      </c>
      <c r="E16" s="214" t="s">
        <v>182</v>
      </c>
      <c r="F16" s="216">
        <v>538203</v>
      </c>
      <c r="G16" s="220">
        <v>568839</v>
      </c>
      <c r="H16" s="220">
        <f>SUM(G16-F16)</f>
        <v>30636</v>
      </c>
      <c r="I16" s="211"/>
      <c r="J16" s="211"/>
    </row>
    <row r="17" spans="1:10" x14ac:dyDescent="0.2">
      <c r="A17" s="214">
        <v>53</v>
      </c>
      <c r="B17" s="211" t="s">
        <v>207</v>
      </c>
      <c r="C17" s="211" t="s">
        <v>268</v>
      </c>
      <c r="D17" s="214" t="s">
        <v>210</v>
      </c>
      <c r="E17" s="214" t="s">
        <v>267</v>
      </c>
      <c r="F17" s="216">
        <v>335526</v>
      </c>
      <c r="G17" s="220">
        <v>345606</v>
      </c>
      <c r="H17" s="220">
        <f>SUM(G17-F17)</f>
        <v>10080</v>
      </c>
    </row>
    <row r="18" spans="1:10" x14ac:dyDescent="0.2">
      <c r="A18" s="214">
        <v>37</v>
      </c>
      <c r="B18" s="211" t="s">
        <v>244</v>
      </c>
      <c r="C18" s="211" t="s">
        <v>245</v>
      </c>
      <c r="D18" s="214" t="s">
        <v>194</v>
      </c>
      <c r="E18" s="214" t="s">
        <v>182</v>
      </c>
      <c r="F18" s="216">
        <v>918997</v>
      </c>
      <c r="G18" s="220">
        <v>949261</v>
      </c>
      <c r="H18" s="220">
        <f>SUM(G18-F18)</f>
        <v>30264</v>
      </c>
      <c r="I18" s="211"/>
      <c r="J18" s="211"/>
    </row>
    <row r="19" spans="1:10" x14ac:dyDescent="0.2">
      <c r="A19" s="214">
        <v>43</v>
      </c>
      <c r="B19" s="211" t="s">
        <v>244</v>
      </c>
      <c r="C19" s="211" t="s">
        <v>252</v>
      </c>
      <c r="D19" s="214" t="s">
        <v>188</v>
      </c>
      <c r="E19" s="214" t="s">
        <v>182</v>
      </c>
      <c r="F19" s="216">
        <v>289414</v>
      </c>
      <c r="G19" s="222">
        <v>308019</v>
      </c>
      <c r="H19" s="220">
        <f>SUM(G19-F19)</f>
        <v>18605</v>
      </c>
      <c r="I19" s="223"/>
      <c r="J19" s="223"/>
    </row>
    <row r="20" spans="1:10" ht="15" customHeight="1" x14ac:dyDescent="0.2">
      <c r="A20" s="214">
        <v>45</v>
      </c>
      <c r="B20" s="211" t="s">
        <v>244</v>
      </c>
      <c r="C20" s="211" t="s">
        <v>258</v>
      </c>
      <c r="D20" s="214" t="s">
        <v>210</v>
      </c>
      <c r="E20" s="214" t="s">
        <v>182</v>
      </c>
      <c r="F20" s="216">
        <v>407913</v>
      </c>
      <c r="G20" s="220">
        <v>431337</v>
      </c>
      <c r="H20" s="220">
        <f>SUM(G20-F20)</f>
        <v>23424</v>
      </c>
      <c r="I20" s="211"/>
      <c r="J20" s="211"/>
    </row>
    <row r="21" spans="1:10" ht="15" customHeight="1" x14ac:dyDescent="0.2">
      <c r="A21" s="214">
        <v>33</v>
      </c>
      <c r="B21" s="211" t="s">
        <v>238</v>
      </c>
      <c r="C21" s="211" t="s">
        <v>239</v>
      </c>
      <c r="D21" s="214" t="s">
        <v>188</v>
      </c>
      <c r="E21" s="214" t="s">
        <v>182</v>
      </c>
      <c r="F21" s="216">
        <v>250000</v>
      </c>
      <c r="G21" s="220">
        <v>250000</v>
      </c>
      <c r="H21" s="220">
        <f>SUM(G21-F21)</f>
        <v>0</v>
      </c>
      <c r="I21" s="211"/>
      <c r="J21" s="211"/>
    </row>
    <row r="22" spans="1:10" x14ac:dyDescent="0.2">
      <c r="A22" s="214">
        <v>25</v>
      </c>
      <c r="B22" s="211" t="s">
        <v>226</v>
      </c>
      <c r="C22" s="211" t="s">
        <v>227</v>
      </c>
      <c r="D22" s="214" t="s">
        <v>210</v>
      </c>
      <c r="E22" s="214" t="s">
        <v>182</v>
      </c>
      <c r="F22" s="216">
        <v>608413</v>
      </c>
      <c r="G22" s="220">
        <v>636073</v>
      </c>
      <c r="H22" s="220">
        <f>SUM(G22-F22)</f>
        <v>27660</v>
      </c>
      <c r="I22" s="211"/>
      <c r="J22" s="211"/>
    </row>
    <row r="23" spans="1:10" x14ac:dyDescent="0.2">
      <c r="A23" s="214">
        <v>26</v>
      </c>
      <c r="B23" s="211" t="s">
        <v>226</v>
      </c>
      <c r="C23" s="211" t="s">
        <v>228</v>
      </c>
      <c r="D23" s="214" t="s">
        <v>194</v>
      </c>
      <c r="E23" s="214" t="s">
        <v>182</v>
      </c>
      <c r="F23" s="216">
        <v>234292</v>
      </c>
      <c r="G23" s="220">
        <v>240052</v>
      </c>
      <c r="H23" s="220">
        <f>SUM(G23-F23)</f>
        <v>5760</v>
      </c>
      <c r="I23" s="211"/>
      <c r="J23" s="211"/>
    </row>
    <row r="24" spans="1:10" x14ac:dyDescent="0.2">
      <c r="A24" s="214">
        <v>5</v>
      </c>
      <c r="B24" s="211" t="s">
        <v>189</v>
      </c>
      <c r="C24" s="211" t="s">
        <v>190</v>
      </c>
      <c r="D24" s="214" t="s">
        <v>191</v>
      </c>
      <c r="E24" s="214" t="s">
        <v>182</v>
      </c>
      <c r="F24" s="216">
        <v>321900</v>
      </c>
      <c r="G24" s="220">
        <v>348180</v>
      </c>
      <c r="H24" s="220">
        <f>SUM(G24-F24)</f>
        <v>26280</v>
      </c>
      <c r="I24" s="211"/>
      <c r="J24" s="211"/>
    </row>
    <row r="25" spans="1:10" x14ac:dyDescent="0.2">
      <c r="A25" s="214">
        <v>16</v>
      </c>
      <c r="B25" s="211" t="s">
        <v>189</v>
      </c>
      <c r="C25" s="211" t="s">
        <v>213</v>
      </c>
      <c r="D25" s="214" t="s">
        <v>188</v>
      </c>
      <c r="E25" s="214" t="s">
        <v>182</v>
      </c>
      <c r="F25" s="216">
        <v>106313</v>
      </c>
      <c r="G25" s="220">
        <v>113966</v>
      </c>
      <c r="H25" s="220">
        <f>SUM(G25-F25)</f>
        <v>7653</v>
      </c>
      <c r="I25" s="211"/>
      <c r="J25" s="211"/>
    </row>
    <row r="26" spans="1:10" x14ac:dyDescent="0.2">
      <c r="A26" s="214">
        <v>22</v>
      </c>
      <c r="B26" s="211" t="s">
        <v>221</v>
      </c>
      <c r="C26" s="211" t="s">
        <v>222</v>
      </c>
      <c r="D26" s="214" t="s">
        <v>223</v>
      </c>
      <c r="E26" s="214" t="s">
        <v>182</v>
      </c>
      <c r="F26" s="216">
        <v>218941</v>
      </c>
      <c r="G26" s="220">
        <v>218941</v>
      </c>
      <c r="H26" s="220">
        <f>SUM(G26-F26)</f>
        <v>0</v>
      </c>
      <c r="I26" s="211"/>
      <c r="J26" s="211"/>
    </row>
    <row r="27" spans="1:10" ht="15" customHeight="1" x14ac:dyDescent="0.2">
      <c r="A27" s="214">
        <v>30</v>
      </c>
      <c r="B27" s="211" t="s">
        <v>221</v>
      </c>
      <c r="C27" s="211" t="s">
        <v>232</v>
      </c>
      <c r="D27" s="214" t="s">
        <v>233</v>
      </c>
      <c r="E27" s="214" t="s">
        <v>182</v>
      </c>
      <c r="F27" s="216">
        <v>370819</v>
      </c>
      <c r="G27" s="220">
        <v>399355</v>
      </c>
      <c r="H27" s="220">
        <f>SUM(G27-F27)</f>
        <v>28536</v>
      </c>
      <c r="I27" s="211"/>
      <c r="J27" s="211"/>
    </row>
    <row r="28" spans="1:10" ht="15" customHeight="1" x14ac:dyDescent="0.25">
      <c r="A28" s="214">
        <v>46</v>
      </c>
      <c r="B28" s="211" t="s">
        <v>221</v>
      </c>
      <c r="C28" s="211" t="s">
        <v>259</v>
      </c>
      <c r="D28" s="217" t="s">
        <v>233</v>
      </c>
      <c r="E28" s="214" t="s">
        <v>182</v>
      </c>
      <c r="F28" s="216">
        <v>359630</v>
      </c>
      <c r="G28" s="220">
        <v>386666</v>
      </c>
      <c r="H28" s="220">
        <f>SUM(G28-F28)</f>
        <v>27036</v>
      </c>
    </row>
    <row r="29" spans="1:10" x14ac:dyDescent="0.2">
      <c r="A29" s="214">
        <v>47</v>
      </c>
      <c r="B29" s="211" t="s">
        <v>221</v>
      </c>
      <c r="C29" s="211" t="s">
        <v>260</v>
      </c>
      <c r="D29" s="214" t="s">
        <v>188</v>
      </c>
      <c r="E29" s="214" t="s">
        <v>182</v>
      </c>
      <c r="F29" s="216">
        <v>136197</v>
      </c>
      <c r="G29" s="220">
        <v>147019</v>
      </c>
      <c r="H29" s="220">
        <f>SUM(G29-F29)</f>
        <v>10822</v>
      </c>
    </row>
    <row r="30" spans="1:10" x14ac:dyDescent="0.2">
      <c r="A30" s="214">
        <v>31</v>
      </c>
      <c r="B30" s="211" t="s">
        <v>234</v>
      </c>
      <c r="C30" s="211" t="s">
        <v>235</v>
      </c>
      <c r="D30" s="214" t="s">
        <v>188</v>
      </c>
      <c r="E30" s="214" t="s">
        <v>182</v>
      </c>
      <c r="F30" s="216">
        <v>938206</v>
      </c>
      <c r="G30" s="220">
        <v>1049085</v>
      </c>
      <c r="H30" s="220">
        <f>SUM(G30-F30)</f>
        <v>110879</v>
      </c>
      <c r="I30" s="211"/>
      <c r="J30" s="211"/>
    </row>
    <row r="31" spans="1:10" x14ac:dyDescent="0.2">
      <c r="A31" s="214">
        <v>1</v>
      </c>
      <c r="B31" s="211" t="s">
        <v>179</v>
      </c>
      <c r="C31" s="211" t="s">
        <v>180</v>
      </c>
      <c r="D31" s="214" t="s">
        <v>181</v>
      </c>
      <c r="E31" s="214" t="s">
        <v>182</v>
      </c>
      <c r="F31" s="216">
        <v>707000</v>
      </c>
      <c r="G31" s="220">
        <v>707000</v>
      </c>
      <c r="H31" s="220">
        <f>SUM(G31-F31)</f>
        <v>0</v>
      </c>
      <c r="I31" s="211"/>
      <c r="J31" s="211"/>
    </row>
    <row r="32" spans="1:10" x14ac:dyDescent="0.2">
      <c r="A32" s="214">
        <v>2</v>
      </c>
      <c r="B32" s="211" t="s">
        <v>179</v>
      </c>
      <c r="C32" s="211" t="s">
        <v>183</v>
      </c>
      <c r="D32" s="214" t="s">
        <v>181</v>
      </c>
      <c r="E32" s="214" t="s">
        <v>182</v>
      </c>
      <c r="F32" s="216">
        <v>377336</v>
      </c>
      <c r="G32" s="220">
        <v>377336</v>
      </c>
      <c r="H32" s="220">
        <f>SUM(G32-F32)</f>
        <v>0</v>
      </c>
      <c r="I32" s="211"/>
      <c r="J32" s="211"/>
    </row>
    <row r="33" spans="1:10" x14ac:dyDescent="0.2">
      <c r="A33" s="214">
        <v>3</v>
      </c>
      <c r="B33" s="211" t="s">
        <v>179</v>
      </c>
      <c r="C33" s="211" t="s">
        <v>184</v>
      </c>
      <c r="D33" s="214" t="s">
        <v>185</v>
      </c>
      <c r="E33" s="214" t="s">
        <v>182</v>
      </c>
      <c r="F33" s="216">
        <v>734003</v>
      </c>
      <c r="G33" s="218">
        <v>734003</v>
      </c>
      <c r="H33" s="220">
        <f>SUM(G33-F33)</f>
        <v>0</v>
      </c>
      <c r="I33" s="211"/>
      <c r="J33" s="211"/>
    </row>
    <row r="34" spans="1:10" x14ac:dyDescent="0.2">
      <c r="A34" s="214" t="s">
        <v>269</v>
      </c>
      <c r="B34" s="211" t="s">
        <v>179</v>
      </c>
      <c r="C34" s="211" t="s">
        <v>270</v>
      </c>
      <c r="D34" s="214" t="s">
        <v>181</v>
      </c>
      <c r="E34" s="214" t="s">
        <v>182</v>
      </c>
      <c r="F34" s="216">
        <v>82500</v>
      </c>
      <c r="G34" s="220">
        <v>82500</v>
      </c>
      <c r="H34" s="220">
        <f>SUM(G34-F34)</f>
        <v>0</v>
      </c>
    </row>
    <row r="35" spans="1:10" x14ac:dyDescent="0.2">
      <c r="A35" s="214" t="s">
        <v>269</v>
      </c>
      <c r="B35" s="211" t="s">
        <v>179</v>
      </c>
      <c r="C35" s="211" t="s">
        <v>271</v>
      </c>
      <c r="D35" s="214" t="s">
        <v>185</v>
      </c>
      <c r="E35" s="214" t="s">
        <v>182</v>
      </c>
      <c r="F35" s="216">
        <v>153816</v>
      </c>
      <c r="G35" s="218">
        <v>153816</v>
      </c>
      <c r="H35" s="220">
        <f>SUM(G35-F35)</f>
        <v>0</v>
      </c>
    </row>
    <row r="36" spans="1:10" x14ac:dyDescent="0.2">
      <c r="A36" s="214" t="s">
        <v>269</v>
      </c>
      <c r="B36" s="211" t="s">
        <v>179</v>
      </c>
      <c r="C36" s="211" t="s">
        <v>275</v>
      </c>
      <c r="D36" s="214" t="s">
        <v>276</v>
      </c>
      <c r="E36" s="214" t="s">
        <v>182</v>
      </c>
      <c r="F36" s="216">
        <v>1280000</v>
      </c>
      <c r="G36" s="220">
        <v>1280000</v>
      </c>
      <c r="H36" s="220">
        <f>SUM(G36-F36)</f>
        <v>0</v>
      </c>
    </row>
    <row r="37" spans="1:10" x14ac:dyDescent="0.2">
      <c r="A37" s="214" t="s">
        <v>269</v>
      </c>
      <c r="B37" s="211" t="s">
        <v>179</v>
      </c>
      <c r="C37" s="211" t="s">
        <v>272</v>
      </c>
      <c r="D37" s="214" t="s">
        <v>210</v>
      </c>
      <c r="E37" s="214" t="s">
        <v>182</v>
      </c>
      <c r="F37" s="216">
        <v>174777</v>
      </c>
      <c r="G37" s="220">
        <v>181749</v>
      </c>
      <c r="H37" s="220">
        <f>SUM(G37-F37)</f>
        <v>6972</v>
      </c>
    </row>
    <row r="38" spans="1:10" x14ac:dyDescent="0.2">
      <c r="A38" s="214" t="s">
        <v>269</v>
      </c>
      <c r="B38" s="211" t="s">
        <v>179</v>
      </c>
      <c r="C38" s="211" t="s">
        <v>273</v>
      </c>
      <c r="D38" s="214" t="s">
        <v>276</v>
      </c>
      <c r="E38" s="214" t="s">
        <v>182</v>
      </c>
      <c r="F38" s="216">
        <v>167582</v>
      </c>
      <c r="G38" s="220">
        <v>167582</v>
      </c>
      <c r="H38" s="220">
        <f>SUM(G38-F38)</f>
        <v>0</v>
      </c>
    </row>
    <row r="39" spans="1:10" x14ac:dyDescent="0.2">
      <c r="A39" s="214" t="s">
        <v>269</v>
      </c>
      <c r="B39" s="211" t="s">
        <v>179</v>
      </c>
      <c r="C39" s="211" t="s">
        <v>274</v>
      </c>
      <c r="D39" s="214" t="s">
        <v>194</v>
      </c>
      <c r="E39" s="214" t="s">
        <v>182</v>
      </c>
      <c r="F39" s="216">
        <v>2173799</v>
      </c>
      <c r="G39" s="220">
        <v>2234279</v>
      </c>
      <c r="H39" s="220">
        <f>SUM(G39-F39)</f>
        <v>60480</v>
      </c>
    </row>
    <row r="40" spans="1:10" x14ac:dyDescent="0.2">
      <c r="A40" s="214" t="s">
        <v>279</v>
      </c>
      <c r="B40" s="211" t="s">
        <v>179</v>
      </c>
      <c r="C40" s="211" t="s">
        <v>280</v>
      </c>
      <c r="D40" s="214" t="s">
        <v>281</v>
      </c>
      <c r="E40" s="214" t="s">
        <v>267</v>
      </c>
      <c r="F40" s="216">
        <v>1500000</v>
      </c>
      <c r="G40" s="220">
        <v>1500000</v>
      </c>
      <c r="H40" s="220">
        <f>SUM(G40-F40)</f>
        <v>0</v>
      </c>
    </row>
    <row r="41" spans="1:10" x14ac:dyDescent="0.2">
      <c r="A41" s="214">
        <v>9</v>
      </c>
      <c r="B41" s="211" t="s">
        <v>200</v>
      </c>
      <c r="C41" s="211" t="s">
        <v>201</v>
      </c>
      <c r="D41" s="214" t="s">
        <v>188</v>
      </c>
      <c r="E41" s="214" t="s">
        <v>182</v>
      </c>
      <c r="F41" s="216">
        <v>4397800</v>
      </c>
      <c r="G41" s="216">
        <v>4755568</v>
      </c>
      <c r="H41" s="220">
        <f>SUM(G41-F41)</f>
        <v>357768</v>
      </c>
      <c r="I41" s="211"/>
      <c r="J41" s="211"/>
    </row>
    <row r="42" spans="1:10" x14ac:dyDescent="0.2">
      <c r="A42" s="214">
        <v>14</v>
      </c>
      <c r="B42" s="211" t="s">
        <v>200</v>
      </c>
      <c r="C42" s="211" t="s">
        <v>209</v>
      </c>
      <c r="D42" s="214" t="s">
        <v>210</v>
      </c>
      <c r="E42" s="214" t="s">
        <v>182</v>
      </c>
      <c r="F42" s="216">
        <v>1754367</v>
      </c>
      <c r="G42" s="220">
        <v>1863135</v>
      </c>
      <c r="H42" s="220">
        <f>SUM(G42-F42)</f>
        <v>108768</v>
      </c>
      <c r="I42" s="211"/>
      <c r="J42" s="211"/>
    </row>
    <row r="43" spans="1:10" x14ac:dyDescent="0.2">
      <c r="A43" s="214">
        <v>39</v>
      </c>
      <c r="B43" s="211" t="s">
        <v>200</v>
      </c>
      <c r="C43" s="211" t="s">
        <v>247</v>
      </c>
      <c r="D43" s="214" t="s">
        <v>210</v>
      </c>
      <c r="E43" s="214" t="s">
        <v>182</v>
      </c>
      <c r="F43" s="216">
        <v>818088</v>
      </c>
      <c r="G43" s="220">
        <v>863664</v>
      </c>
      <c r="H43" s="220">
        <f>SUM(G43-F43)</f>
        <v>45576</v>
      </c>
      <c r="I43" s="211"/>
      <c r="J43" s="211"/>
    </row>
    <row r="44" spans="1:10" x14ac:dyDescent="0.2">
      <c r="A44" s="214">
        <v>41</v>
      </c>
      <c r="B44" s="211" t="s">
        <v>200</v>
      </c>
      <c r="C44" s="211" t="s">
        <v>250</v>
      </c>
      <c r="D44" s="214" t="s">
        <v>210</v>
      </c>
      <c r="E44" s="214" t="s">
        <v>182</v>
      </c>
      <c r="F44" s="216">
        <v>607309</v>
      </c>
      <c r="G44" s="222">
        <v>646885</v>
      </c>
      <c r="H44" s="220">
        <f>SUM(G44-F44)</f>
        <v>39576</v>
      </c>
      <c r="I44" s="211"/>
      <c r="J44" s="211"/>
    </row>
    <row r="45" spans="1:10" x14ac:dyDescent="0.2">
      <c r="A45" s="214">
        <v>50</v>
      </c>
      <c r="B45" s="211" t="s">
        <v>200</v>
      </c>
      <c r="C45" s="211" t="s">
        <v>264</v>
      </c>
      <c r="D45" s="214" t="s">
        <v>188</v>
      </c>
      <c r="E45" s="214" t="s">
        <v>267</v>
      </c>
      <c r="F45" s="216">
        <v>852341</v>
      </c>
      <c r="G45" s="220">
        <v>886876</v>
      </c>
      <c r="H45" s="220">
        <f>SUM(G45-F45)</f>
        <v>34535</v>
      </c>
    </row>
    <row r="46" spans="1:10" x14ac:dyDescent="0.2">
      <c r="A46" s="214">
        <v>51</v>
      </c>
      <c r="B46" s="211" t="s">
        <v>262</v>
      </c>
      <c r="C46" s="211" t="s">
        <v>265</v>
      </c>
      <c r="D46" s="214" t="s">
        <v>188</v>
      </c>
      <c r="E46" s="214" t="s">
        <v>267</v>
      </c>
      <c r="F46" s="216">
        <v>705196</v>
      </c>
      <c r="G46" s="220">
        <v>743356</v>
      </c>
      <c r="H46" s="220">
        <f>SUM(G46-F46)</f>
        <v>38160</v>
      </c>
    </row>
    <row r="47" spans="1:10" x14ac:dyDescent="0.2">
      <c r="A47" s="214">
        <v>44</v>
      </c>
      <c r="B47" s="211" t="s">
        <v>253</v>
      </c>
      <c r="C47" s="211" t="s">
        <v>254</v>
      </c>
      <c r="D47" s="214" t="s">
        <v>194</v>
      </c>
      <c r="E47" s="214" t="s">
        <v>182</v>
      </c>
      <c r="F47" s="216">
        <v>606712</v>
      </c>
      <c r="G47" s="224">
        <v>632152</v>
      </c>
      <c r="H47" s="220">
        <f>SUM(G47-F47)</f>
        <v>25440</v>
      </c>
      <c r="I47" s="211"/>
      <c r="J47" s="211"/>
    </row>
    <row r="48" spans="1:10" x14ac:dyDescent="0.2">
      <c r="A48" s="214">
        <v>52</v>
      </c>
      <c r="B48" s="211" t="s">
        <v>263</v>
      </c>
      <c r="C48" s="211" t="s">
        <v>266</v>
      </c>
      <c r="D48" s="214" t="s">
        <v>194</v>
      </c>
      <c r="E48" s="214" t="s">
        <v>267</v>
      </c>
      <c r="F48" s="216">
        <v>203749</v>
      </c>
      <c r="G48" s="220">
        <v>606782</v>
      </c>
      <c r="H48" s="220">
        <f>SUM(G48-F48)</f>
        <v>403033</v>
      </c>
    </row>
    <row r="49" spans="1:10" x14ac:dyDescent="0.2">
      <c r="A49" s="214">
        <v>6</v>
      </c>
      <c r="B49" s="211" t="s">
        <v>192</v>
      </c>
      <c r="C49" s="211" t="s">
        <v>193</v>
      </c>
      <c r="D49" s="214" t="s">
        <v>194</v>
      </c>
      <c r="E49" s="214" t="s">
        <v>182</v>
      </c>
      <c r="F49" s="216">
        <v>378522</v>
      </c>
      <c r="G49" s="220" t="s">
        <v>278</v>
      </c>
      <c r="H49" s="220" t="s">
        <v>282</v>
      </c>
      <c r="I49" s="211"/>
      <c r="J49" s="211"/>
    </row>
    <row r="50" spans="1:10" x14ac:dyDescent="0.2">
      <c r="A50" s="214">
        <v>19</v>
      </c>
      <c r="B50" s="211" t="s">
        <v>218</v>
      </c>
      <c r="C50" s="211" t="s">
        <v>219</v>
      </c>
      <c r="D50" s="214" t="s">
        <v>188</v>
      </c>
      <c r="E50" s="214" t="s">
        <v>182</v>
      </c>
      <c r="F50" s="216">
        <v>1552081</v>
      </c>
      <c r="G50" s="220">
        <v>1680001</v>
      </c>
      <c r="H50" s="220">
        <f>SUM(G50-F50)</f>
        <v>127920</v>
      </c>
      <c r="I50" s="211"/>
      <c r="J50" s="211"/>
    </row>
    <row r="51" spans="1:10" x14ac:dyDescent="0.2">
      <c r="A51" s="214">
        <v>21</v>
      </c>
      <c r="B51" s="211" t="s">
        <v>218</v>
      </c>
      <c r="C51" s="211" t="s">
        <v>220</v>
      </c>
      <c r="D51" s="214" t="s">
        <v>188</v>
      </c>
      <c r="E51" s="214" t="s">
        <v>182</v>
      </c>
      <c r="F51" s="216">
        <v>55781</v>
      </c>
      <c r="G51" s="220">
        <v>59963</v>
      </c>
      <c r="H51" s="220">
        <f>SUM(G51-F51)</f>
        <v>4182</v>
      </c>
      <c r="I51" s="211"/>
      <c r="J51" s="211"/>
    </row>
    <row r="52" spans="1:10" x14ac:dyDescent="0.2">
      <c r="A52" s="214">
        <v>23</v>
      </c>
      <c r="B52" s="211" t="s">
        <v>218</v>
      </c>
      <c r="C52" s="211" t="s">
        <v>224</v>
      </c>
      <c r="D52" s="214" t="s">
        <v>210</v>
      </c>
      <c r="E52" s="214" t="s">
        <v>182</v>
      </c>
      <c r="F52" s="216">
        <v>1483192</v>
      </c>
      <c r="G52" s="220">
        <v>1591612</v>
      </c>
      <c r="H52" s="220">
        <f>SUM(G52-F52)</f>
        <v>108420</v>
      </c>
      <c r="I52" s="211"/>
      <c r="J52" s="211"/>
    </row>
    <row r="53" spans="1:10" x14ac:dyDescent="0.2">
      <c r="A53" s="214">
        <v>42</v>
      </c>
      <c r="B53" s="211" t="s">
        <v>218</v>
      </c>
      <c r="C53" s="211" t="s">
        <v>251</v>
      </c>
      <c r="D53" s="214" t="s">
        <v>188</v>
      </c>
      <c r="E53" s="214" t="s">
        <v>182</v>
      </c>
      <c r="F53" s="216">
        <v>352375</v>
      </c>
      <c r="G53" s="222">
        <v>359152</v>
      </c>
      <c r="H53" s="220">
        <f>SUM(G53-F53)</f>
        <v>6777</v>
      </c>
      <c r="I53" s="211"/>
      <c r="J53" s="211"/>
    </row>
    <row r="54" spans="1:10" x14ac:dyDescent="0.2">
      <c r="A54" s="214">
        <v>4</v>
      </c>
      <c r="B54" s="211" t="s">
        <v>186</v>
      </c>
      <c r="C54" s="211" t="s">
        <v>187</v>
      </c>
      <c r="D54" s="214" t="s">
        <v>188</v>
      </c>
      <c r="E54" s="214" t="s">
        <v>182</v>
      </c>
      <c r="F54" s="216">
        <v>185436</v>
      </c>
      <c r="G54" s="220">
        <v>200001</v>
      </c>
      <c r="H54" s="220">
        <f>SUM(G54-F54)</f>
        <v>14565</v>
      </c>
      <c r="I54" s="211"/>
      <c r="J54" s="211"/>
    </row>
    <row r="55" spans="1:10" x14ac:dyDescent="0.2">
      <c r="A55" s="214">
        <v>20</v>
      </c>
      <c r="B55" s="211" t="s">
        <v>186</v>
      </c>
      <c r="C55" s="211" t="s">
        <v>277</v>
      </c>
      <c r="D55" s="214" t="s">
        <v>188</v>
      </c>
      <c r="E55" s="214" t="s">
        <v>182</v>
      </c>
      <c r="F55" s="216">
        <v>776279</v>
      </c>
      <c r="G55" s="220">
        <v>837395</v>
      </c>
      <c r="H55" s="220">
        <f>SUM(G55-F55)</f>
        <v>61116</v>
      </c>
      <c r="I55" s="211"/>
      <c r="J55" s="211"/>
    </row>
    <row r="56" spans="1:10" x14ac:dyDescent="0.2">
      <c r="A56" s="214">
        <v>15</v>
      </c>
      <c r="B56" s="211" t="s">
        <v>211</v>
      </c>
      <c r="C56" s="211" t="s">
        <v>212</v>
      </c>
      <c r="D56" s="214" t="s">
        <v>194</v>
      </c>
      <c r="E56" s="214" t="s">
        <v>182</v>
      </c>
      <c r="F56" s="216">
        <v>506350</v>
      </c>
      <c r="G56" s="220">
        <v>531598</v>
      </c>
      <c r="H56" s="220">
        <f>SUM(G56-F56)</f>
        <v>25248</v>
      </c>
      <c r="I56" s="211"/>
      <c r="J56" s="211"/>
    </row>
    <row r="57" spans="1:10" x14ac:dyDescent="0.2">
      <c r="A57" s="214">
        <v>28</v>
      </c>
      <c r="B57" s="211" t="s">
        <v>211</v>
      </c>
      <c r="C57" s="211" t="s">
        <v>230</v>
      </c>
      <c r="D57" s="214" t="s">
        <v>210</v>
      </c>
      <c r="E57" s="214" t="s">
        <v>182</v>
      </c>
      <c r="F57" s="216">
        <v>457297</v>
      </c>
      <c r="G57" s="220">
        <v>483781</v>
      </c>
      <c r="H57" s="220">
        <f>SUM(G57-F57)</f>
        <v>26484</v>
      </c>
      <c r="I57" s="211"/>
      <c r="J57" s="211"/>
    </row>
    <row r="58" spans="1:10" x14ac:dyDescent="0.2">
      <c r="A58" s="214">
        <v>29</v>
      </c>
      <c r="B58" s="211" t="s">
        <v>211</v>
      </c>
      <c r="C58" s="211" t="s">
        <v>231</v>
      </c>
      <c r="D58" s="214" t="s">
        <v>188</v>
      </c>
      <c r="E58" s="214" t="s">
        <v>182</v>
      </c>
      <c r="F58" s="216">
        <v>195343</v>
      </c>
      <c r="G58" s="220">
        <v>210599</v>
      </c>
      <c r="H58" s="220">
        <f>SUM(G58-F58)</f>
        <v>15256</v>
      </c>
      <c r="I58" s="211"/>
      <c r="J58" s="211"/>
    </row>
    <row r="59" spans="1:10" x14ac:dyDescent="0.2">
      <c r="A59" s="214">
        <v>18</v>
      </c>
      <c r="B59" s="211" t="s">
        <v>215</v>
      </c>
      <c r="C59" s="211" t="s">
        <v>216</v>
      </c>
      <c r="D59" s="214" t="s">
        <v>217</v>
      </c>
      <c r="E59" s="214" t="s">
        <v>182</v>
      </c>
      <c r="F59" s="216">
        <v>212792</v>
      </c>
      <c r="G59" s="220">
        <v>216176</v>
      </c>
      <c r="H59" s="220">
        <f>SUM(G59-F59)</f>
        <v>3384</v>
      </c>
      <c r="I59" s="211"/>
      <c r="J59" s="211"/>
    </row>
    <row r="60" spans="1:10" x14ac:dyDescent="0.2">
      <c r="A60" s="214">
        <v>27</v>
      </c>
      <c r="B60" s="211" t="s">
        <v>215</v>
      </c>
      <c r="C60" s="211" t="s">
        <v>229</v>
      </c>
      <c r="D60" s="214" t="s">
        <v>188</v>
      </c>
      <c r="E60" s="214" t="s">
        <v>182</v>
      </c>
      <c r="F60" s="216">
        <v>267314</v>
      </c>
      <c r="G60" s="220">
        <v>290003</v>
      </c>
      <c r="H60" s="220">
        <f>SUM(G60-F60)</f>
        <v>22689</v>
      </c>
      <c r="I60" s="211"/>
      <c r="J60" s="211"/>
    </row>
    <row r="61" spans="1:10" x14ac:dyDescent="0.2">
      <c r="A61" s="214">
        <v>8</v>
      </c>
      <c r="B61" s="211" t="s">
        <v>197</v>
      </c>
      <c r="C61" s="211" t="s">
        <v>198</v>
      </c>
      <c r="D61" s="214" t="s">
        <v>199</v>
      </c>
      <c r="E61" s="214" t="s">
        <v>182</v>
      </c>
      <c r="F61" s="216">
        <v>177096</v>
      </c>
      <c r="G61" s="220">
        <v>177096</v>
      </c>
      <c r="H61" s="220">
        <f>SUM(G61-F61)</f>
        <v>0</v>
      </c>
      <c r="I61" s="211"/>
      <c r="J61" s="211"/>
    </row>
  </sheetData>
  <autoFilter ref="A1:J1" xr:uid="{39921066-F22F-43BA-925C-31AB86D45480}">
    <sortState ref="A2:J61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D4AC-8EDF-42C2-BF7F-D550F919A054}">
  <dimension ref="A1:H62"/>
  <sheetViews>
    <sheetView tabSelected="1" topLeftCell="A43" workbookViewId="0">
      <selection activeCell="F66" sqref="F66"/>
    </sheetView>
  </sheetViews>
  <sheetFormatPr defaultRowHeight="15" x14ac:dyDescent="0.2"/>
  <cols>
    <col min="1" max="1" width="21.1640625" style="214" bestFit="1" customWidth="1"/>
    <col min="2" max="2" width="86.5" style="211" bestFit="1" customWidth="1"/>
    <col min="3" max="3" width="51.5" style="211" bestFit="1" customWidth="1"/>
    <col min="4" max="4" width="14.1640625" style="214" bestFit="1" customWidth="1"/>
    <col min="5" max="5" width="18.5" style="214" bestFit="1" customWidth="1"/>
    <col min="6" max="6" width="22.6640625" style="216" bestFit="1" customWidth="1"/>
    <col min="7" max="7" width="17" style="220" bestFit="1" customWidth="1"/>
    <col min="8" max="8" width="11.83203125" style="210" bestFit="1" customWidth="1"/>
  </cols>
  <sheetData>
    <row r="1" spans="1:8" x14ac:dyDescent="0.2">
      <c r="A1" s="213" t="s">
        <v>174</v>
      </c>
      <c r="B1" s="212" t="s">
        <v>175</v>
      </c>
      <c r="C1" s="212" t="s">
        <v>176</v>
      </c>
      <c r="D1" s="213" t="s">
        <v>177</v>
      </c>
      <c r="E1" s="213" t="s">
        <v>178</v>
      </c>
      <c r="F1" s="215" t="s">
        <v>255</v>
      </c>
      <c r="G1" s="221" t="s">
        <v>257</v>
      </c>
      <c r="H1" s="213" t="s">
        <v>256</v>
      </c>
    </row>
    <row r="2" spans="1:8" x14ac:dyDescent="0.2">
      <c r="A2" s="214">
        <v>1</v>
      </c>
      <c r="B2" s="211" t="s">
        <v>179</v>
      </c>
      <c r="C2" s="211" t="s">
        <v>180</v>
      </c>
      <c r="D2" s="214" t="s">
        <v>181</v>
      </c>
      <c r="E2" s="214" t="s">
        <v>182</v>
      </c>
      <c r="F2" s="216">
        <v>707000</v>
      </c>
      <c r="G2" s="220">
        <v>707000</v>
      </c>
      <c r="H2" s="220">
        <f>SUM(G2-F2)</f>
        <v>0</v>
      </c>
    </row>
    <row r="3" spans="1:8" x14ac:dyDescent="0.2">
      <c r="A3" s="214">
        <v>2</v>
      </c>
      <c r="B3" s="211" t="s">
        <v>179</v>
      </c>
      <c r="C3" s="211" t="s">
        <v>183</v>
      </c>
      <c r="D3" s="214" t="s">
        <v>181</v>
      </c>
      <c r="E3" s="214" t="s">
        <v>182</v>
      </c>
      <c r="F3" s="216">
        <v>377336</v>
      </c>
      <c r="G3" s="220">
        <v>377336</v>
      </c>
      <c r="H3" s="220">
        <f t="shared" ref="H3:H61" si="0">SUM(G3-F3)</f>
        <v>0</v>
      </c>
    </row>
    <row r="4" spans="1:8" x14ac:dyDescent="0.2">
      <c r="A4" s="214">
        <v>3</v>
      </c>
      <c r="B4" s="211" t="s">
        <v>179</v>
      </c>
      <c r="C4" s="211" t="s">
        <v>184</v>
      </c>
      <c r="D4" s="214" t="s">
        <v>185</v>
      </c>
      <c r="E4" s="214" t="s">
        <v>182</v>
      </c>
      <c r="F4" s="216">
        <v>734003</v>
      </c>
      <c r="G4" s="218">
        <v>734003</v>
      </c>
      <c r="H4" s="220">
        <f t="shared" si="0"/>
        <v>0</v>
      </c>
    </row>
    <row r="5" spans="1:8" x14ac:dyDescent="0.2">
      <c r="A5" s="214">
        <v>4</v>
      </c>
      <c r="B5" s="211" t="s">
        <v>186</v>
      </c>
      <c r="C5" s="211" t="s">
        <v>187</v>
      </c>
      <c r="D5" s="214" t="s">
        <v>188</v>
      </c>
      <c r="E5" s="214" t="s">
        <v>182</v>
      </c>
      <c r="F5" s="216">
        <v>185436</v>
      </c>
      <c r="G5" s="220">
        <v>200001</v>
      </c>
      <c r="H5" s="220">
        <f t="shared" si="0"/>
        <v>14565</v>
      </c>
    </row>
    <row r="6" spans="1:8" x14ac:dyDescent="0.2">
      <c r="A6" s="214">
        <v>5</v>
      </c>
      <c r="B6" s="211" t="s">
        <v>189</v>
      </c>
      <c r="C6" s="211" t="s">
        <v>190</v>
      </c>
      <c r="D6" s="214" t="s">
        <v>191</v>
      </c>
      <c r="E6" s="214" t="s">
        <v>182</v>
      </c>
      <c r="F6" s="216">
        <v>321900</v>
      </c>
      <c r="G6" s="220">
        <v>348180</v>
      </c>
      <c r="H6" s="220">
        <f t="shared" si="0"/>
        <v>26280</v>
      </c>
    </row>
    <row r="7" spans="1:8" x14ac:dyDescent="0.2">
      <c r="A7" s="214">
        <v>6</v>
      </c>
      <c r="B7" s="211" t="s">
        <v>192</v>
      </c>
      <c r="C7" s="211" t="s">
        <v>193</v>
      </c>
      <c r="D7" s="214" t="s">
        <v>194</v>
      </c>
      <c r="E7" s="214" t="s">
        <v>182</v>
      </c>
      <c r="F7" s="216">
        <v>378522</v>
      </c>
      <c r="G7" s="220" t="s">
        <v>278</v>
      </c>
      <c r="H7" s="220" t="s">
        <v>282</v>
      </c>
    </row>
    <row r="8" spans="1:8" x14ac:dyDescent="0.2">
      <c r="A8" s="214">
        <v>7</v>
      </c>
      <c r="B8" s="211" t="s">
        <v>195</v>
      </c>
      <c r="C8" s="211" t="s">
        <v>196</v>
      </c>
      <c r="D8" s="214" t="s">
        <v>188</v>
      </c>
      <c r="E8" s="214" t="s">
        <v>182</v>
      </c>
      <c r="F8" s="216">
        <v>33277</v>
      </c>
      <c r="G8" s="216">
        <v>33378</v>
      </c>
      <c r="H8" s="220">
        <f t="shared" si="0"/>
        <v>101</v>
      </c>
    </row>
    <row r="9" spans="1:8" x14ac:dyDescent="0.2">
      <c r="A9" s="214">
        <v>8</v>
      </c>
      <c r="B9" s="211" t="s">
        <v>197</v>
      </c>
      <c r="C9" s="211" t="s">
        <v>198</v>
      </c>
      <c r="D9" s="214" t="s">
        <v>199</v>
      </c>
      <c r="E9" s="214" t="s">
        <v>182</v>
      </c>
      <c r="F9" s="216">
        <v>177096</v>
      </c>
      <c r="G9" s="220">
        <v>177096</v>
      </c>
      <c r="H9" s="220">
        <f t="shared" si="0"/>
        <v>0</v>
      </c>
    </row>
    <row r="10" spans="1:8" x14ac:dyDescent="0.2">
      <c r="A10" s="214">
        <v>9</v>
      </c>
      <c r="B10" s="211" t="s">
        <v>200</v>
      </c>
      <c r="C10" s="211" t="s">
        <v>201</v>
      </c>
      <c r="D10" s="214" t="s">
        <v>188</v>
      </c>
      <c r="E10" s="214" t="s">
        <v>182</v>
      </c>
      <c r="F10" s="216">
        <v>4397800</v>
      </c>
      <c r="G10" s="216">
        <v>4755568</v>
      </c>
      <c r="H10" s="220">
        <f t="shared" si="0"/>
        <v>357768</v>
      </c>
    </row>
    <row r="11" spans="1:8" x14ac:dyDescent="0.2">
      <c r="A11" s="214">
        <v>10</v>
      </c>
      <c r="B11" s="211" t="s">
        <v>202</v>
      </c>
      <c r="C11" s="211" t="s">
        <v>203</v>
      </c>
      <c r="D11" s="214" t="s">
        <v>188</v>
      </c>
      <c r="E11" s="214" t="s">
        <v>182</v>
      </c>
      <c r="F11" s="216">
        <v>382899</v>
      </c>
      <c r="G11" s="218">
        <v>397602</v>
      </c>
      <c r="H11" s="220">
        <f t="shared" si="0"/>
        <v>14703</v>
      </c>
    </row>
    <row r="12" spans="1:8" x14ac:dyDescent="0.2">
      <c r="A12" s="214">
        <v>11</v>
      </c>
      <c r="B12" s="211" t="s">
        <v>204</v>
      </c>
      <c r="C12" s="211" t="s">
        <v>205</v>
      </c>
      <c r="D12" s="214" t="s">
        <v>188</v>
      </c>
      <c r="E12" s="214" t="s">
        <v>182</v>
      </c>
      <c r="F12" s="216">
        <v>64593</v>
      </c>
      <c r="G12" s="220">
        <v>72356</v>
      </c>
      <c r="H12" s="220">
        <f t="shared" si="0"/>
        <v>7763</v>
      </c>
    </row>
    <row r="13" spans="1:8" x14ac:dyDescent="0.2">
      <c r="A13" s="214">
        <v>12</v>
      </c>
      <c r="B13" s="211" t="s">
        <v>204</v>
      </c>
      <c r="C13" s="211" t="s">
        <v>206</v>
      </c>
      <c r="D13" s="214" t="s">
        <v>188</v>
      </c>
      <c r="E13" s="214" t="s">
        <v>182</v>
      </c>
      <c r="F13" s="216">
        <v>86909</v>
      </c>
      <c r="G13" s="220">
        <v>93212</v>
      </c>
      <c r="H13" s="220">
        <f t="shared" si="0"/>
        <v>6303</v>
      </c>
    </row>
    <row r="14" spans="1:8" x14ac:dyDescent="0.2">
      <c r="A14" s="214">
        <v>13</v>
      </c>
      <c r="B14" s="211" t="s">
        <v>207</v>
      </c>
      <c r="C14" s="211" t="s">
        <v>208</v>
      </c>
      <c r="D14" s="214" t="s">
        <v>194</v>
      </c>
      <c r="E14" s="214" t="s">
        <v>182</v>
      </c>
      <c r="F14" s="216">
        <v>843314</v>
      </c>
      <c r="G14" s="220">
        <v>866258</v>
      </c>
      <c r="H14" s="220">
        <f t="shared" si="0"/>
        <v>22944</v>
      </c>
    </row>
    <row r="15" spans="1:8" x14ac:dyDescent="0.2">
      <c r="A15" s="214">
        <v>14</v>
      </c>
      <c r="B15" s="211" t="s">
        <v>200</v>
      </c>
      <c r="C15" s="211" t="s">
        <v>209</v>
      </c>
      <c r="D15" s="214" t="s">
        <v>210</v>
      </c>
      <c r="E15" s="214" t="s">
        <v>182</v>
      </c>
      <c r="F15" s="216">
        <v>1754367</v>
      </c>
      <c r="G15" s="220">
        <v>1863135</v>
      </c>
      <c r="H15" s="220">
        <f t="shared" si="0"/>
        <v>108768</v>
      </c>
    </row>
    <row r="16" spans="1:8" x14ac:dyDescent="0.2">
      <c r="A16" s="214">
        <v>15</v>
      </c>
      <c r="B16" s="211" t="s">
        <v>211</v>
      </c>
      <c r="C16" s="211" t="s">
        <v>212</v>
      </c>
      <c r="D16" s="214" t="s">
        <v>194</v>
      </c>
      <c r="E16" s="214" t="s">
        <v>182</v>
      </c>
      <c r="F16" s="216">
        <v>506350</v>
      </c>
      <c r="G16" s="220">
        <v>531598</v>
      </c>
      <c r="H16" s="220">
        <f t="shared" si="0"/>
        <v>25248</v>
      </c>
    </row>
    <row r="17" spans="1:8" x14ac:dyDescent="0.2">
      <c r="A17" s="214">
        <v>16</v>
      </c>
      <c r="B17" s="211" t="s">
        <v>189</v>
      </c>
      <c r="C17" s="211" t="s">
        <v>213</v>
      </c>
      <c r="D17" s="214" t="s">
        <v>188</v>
      </c>
      <c r="E17" s="214" t="s">
        <v>182</v>
      </c>
      <c r="F17" s="216">
        <v>106313</v>
      </c>
      <c r="G17" s="220">
        <v>113966</v>
      </c>
      <c r="H17" s="220">
        <f t="shared" si="0"/>
        <v>7653</v>
      </c>
    </row>
    <row r="18" spans="1:8" x14ac:dyDescent="0.2">
      <c r="A18" s="214">
        <v>17</v>
      </c>
      <c r="B18" s="211" t="s">
        <v>202</v>
      </c>
      <c r="C18" s="211" t="s">
        <v>214</v>
      </c>
      <c r="D18" s="214" t="s">
        <v>210</v>
      </c>
      <c r="E18" s="214" t="s">
        <v>182</v>
      </c>
      <c r="F18" s="216">
        <v>1465346</v>
      </c>
      <c r="G18" s="220">
        <v>1555706</v>
      </c>
      <c r="H18" s="220">
        <f t="shared" si="0"/>
        <v>90360</v>
      </c>
    </row>
    <row r="19" spans="1:8" x14ac:dyDescent="0.2">
      <c r="A19" s="214">
        <v>18</v>
      </c>
      <c r="B19" s="211" t="s">
        <v>215</v>
      </c>
      <c r="C19" s="211" t="s">
        <v>216</v>
      </c>
      <c r="D19" s="214" t="s">
        <v>217</v>
      </c>
      <c r="E19" s="214" t="s">
        <v>182</v>
      </c>
      <c r="F19" s="216">
        <v>212792</v>
      </c>
      <c r="G19" s="220">
        <v>216176</v>
      </c>
      <c r="H19" s="220">
        <f t="shared" si="0"/>
        <v>3384</v>
      </c>
    </row>
    <row r="20" spans="1:8" x14ac:dyDescent="0.2">
      <c r="A20" s="214">
        <v>19</v>
      </c>
      <c r="B20" s="211" t="s">
        <v>218</v>
      </c>
      <c r="C20" s="211" t="s">
        <v>219</v>
      </c>
      <c r="D20" s="214" t="s">
        <v>188</v>
      </c>
      <c r="E20" s="214" t="s">
        <v>182</v>
      </c>
      <c r="F20" s="216">
        <v>1552081</v>
      </c>
      <c r="G20" s="220">
        <v>1680001</v>
      </c>
      <c r="H20" s="220">
        <f t="shared" si="0"/>
        <v>127920</v>
      </c>
    </row>
    <row r="21" spans="1:8" x14ac:dyDescent="0.2">
      <c r="A21" s="214">
        <v>20</v>
      </c>
      <c r="B21" s="211" t="s">
        <v>186</v>
      </c>
      <c r="C21" s="211" t="s">
        <v>277</v>
      </c>
      <c r="D21" s="214" t="s">
        <v>188</v>
      </c>
      <c r="E21" s="214" t="s">
        <v>182</v>
      </c>
      <c r="F21" s="216">
        <v>776279</v>
      </c>
      <c r="G21" s="220">
        <v>837395</v>
      </c>
      <c r="H21" s="220">
        <f t="shared" si="0"/>
        <v>61116</v>
      </c>
    </row>
    <row r="22" spans="1:8" x14ac:dyDescent="0.2">
      <c r="A22" s="214">
        <v>21</v>
      </c>
      <c r="B22" s="211" t="s">
        <v>218</v>
      </c>
      <c r="C22" s="211" t="s">
        <v>220</v>
      </c>
      <c r="D22" s="214" t="s">
        <v>188</v>
      </c>
      <c r="E22" s="214" t="s">
        <v>182</v>
      </c>
      <c r="F22" s="216">
        <v>55781</v>
      </c>
      <c r="G22" s="220">
        <v>59963</v>
      </c>
      <c r="H22" s="220">
        <f t="shared" si="0"/>
        <v>4182</v>
      </c>
    </row>
    <row r="23" spans="1:8" x14ac:dyDescent="0.2">
      <c r="A23" s="214">
        <v>22</v>
      </c>
      <c r="B23" s="211" t="s">
        <v>221</v>
      </c>
      <c r="C23" s="211" t="s">
        <v>222</v>
      </c>
      <c r="D23" s="214" t="s">
        <v>223</v>
      </c>
      <c r="E23" s="214" t="s">
        <v>182</v>
      </c>
      <c r="F23" s="216">
        <v>218941</v>
      </c>
      <c r="G23" s="220">
        <v>218941</v>
      </c>
      <c r="H23" s="220">
        <f t="shared" si="0"/>
        <v>0</v>
      </c>
    </row>
    <row r="24" spans="1:8" x14ac:dyDescent="0.2">
      <c r="A24" s="214">
        <v>23</v>
      </c>
      <c r="B24" s="211" t="s">
        <v>218</v>
      </c>
      <c r="C24" s="211" t="s">
        <v>224</v>
      </c>
      <c r="D24" s="214" t="s">
        <v>210</v>
      </c>
      <c r="E24" s="214" t="s">
        <v>182</v>
      </c>
      <c r="F24" s="216">
        <v>1483192</v>
      </c>
      <c r="G24" s="220">
        <v>1591612</v>
      </c>
      <c r="H24" s="220">
        <f t="shared" si="0"/>
        <v>108420</v>
      </c>
    </row>
    <row r="25" spans="1:8" x14ac:dyDescent="0.2">
      <c r="A25" s="214">
        <v>24</v>
      </c>
      <c r="B25" s="211" t="s">
        <v>207</v>
      </c>
      <c r="C25" s="211" t="s">
        <v>225</v>
      </c>
      <c r="D25" s="214" t="s">
        <v>210</v>
      </c>
      <c r="E25" s="214" t="s">
        <v>182</v>
      </c>
      <c r="F25" s="216">
        <v>538203</v>
      </c>
      <c r="G25" s="220">
        <v>568839</v>
      </c>
      <c r="H25" s="220">
        <f t="shared" si="0"/>
        <v>30636</v>
      </c>
    </row>
    <row r="26" spans="1:8" x14ac:dyDescent="0.2">
      <c r="A26" s="214">
        <v>25</v>
      </c>
      <c r="B26" s="211" t="s">
        <v>226</v>
      </c>
      <c r="C26" s="211" t="s">
        <v>227</v>
      </c>
      <c r="D26" s="214" t="s">
        <v>210</v>
      </c>
      <c r="E26" s="214" t="s">
        <v>182</v>
      </c>
      <c r="F26" s="216">
        <v>608413</v>
      </c>
      <c r="G26" s="220">
        <v>636073</v>
      </c>
      <c r="H26" s="220">
        <f t="shared" si="0"/>
        <v>27660</v>
      </c>
    </row>
    <row r="27" spans="1:8" x14ac:dyDescent="0.2">
      <c r="A27" s="214">
        <v>26</v>
      </c>
      <c r="B27" s="211" t="s">
        <v>226</v>
      </c>
      <c r="C27" s="211" t="s">
        <v>228</v>
      </c>
      <c r="D27" s="214" t="s">
        <v>194</v>
      </c>
      <c r="E27" s="214" t="s">
        <v>182</v>
      </c>
      <c r="F27" s="216">
        <v>234292</v>
      </c>
      <c r="G27" s="220">
        <v>240052</v>
      </c>
      <c r="H27" s="220">
        <f t="shared" si="0"/>
        <v>5760</v>
      </c>
    </row>
    <row r="28" spans="1:8" x14ac:dyDescent="0.2">
      <c r="A28" s="214">
        <v>27</v>
      </c>
      <c r="B28" s="211" t="s">
        <v>215</v>
      </c>
      <c r="C28" s="211" t="s">
        <v>229</v>
      </c>
      <c r="D28" s="214" t="s">
        <v>188</v>
      </c>
      <c r="E28" s="214" t="s">
        <v>182</v>
      </c>
      <c r="F28" s="216">
        <v>267314</v>
      </c>
      <c r="G28" s="220">
        <v>290003</v>
      </c>
      <c r="H28" s="220">
        <f t="shared" si="0"/>
        <v>22689</v>
      </c>
    </row>
    <row r="29" spans="1:8" x14ac:dyDescent="0.2">
      <c r="A29" s="214">
        <v>28</v>
      </c>
      <c r="B29" s="211" t="s">
        <v>211</v>
      </c>
      <c r="C29" s="211" t="s">
        <v>230</v>
      </c>
      <c r="D29" s="214" t="s">
        <v>210</v>
      </c>
      <c r="E29" s="214" t="s">
        <v>182</v>
      </c>
      <c r="F29" s="216">
        <v>457297</v>
      </c>
      <c r="G29" s="220">
        <v>483781</v>
      </c>
      <c r="H29" s="220">
        <f t="shared" si="0"/>
        <v>26484</v>
      </c>
    </row>
    <row r="30" spans="1:8" x14ac:dyDescent="0.2">
      <c r="A30" s="214">
        <v>29</v>
      </c>
      <c r="B30" s="211" t="s">
        <v>211</v>
      </c>
      <c r="C30" s="211" t="s">
        <v>231</v>
      </c>
      <c r="D30" s="214" t="s">
        <v>188</v>
      </c>
      <c r="E30" s="214" t="s">
        <v>182</v>
      </c>
      <c r="F30" s="216">
        <v>195343</v>
      </c>
      <c r="G30" s="220">
        <v>210599</v>
      </c>
      <c r="H30" s="220">
        <f t="shared" si="0"/>
        <v>15256</v>
      </c>
    </row>
    <row r="31" spans="1:8" x14ac:dyDescent="0.2">
      <c r="A31" s="214">
        <v>30</v>
      </c>
      <c r="B31" s="211" t="s">
        <v>221</v>
      </c>
      <c r="C31" s="211" t="s">
        <v>232</v>
      </c>
      <c r="D31" s="214" t="s">
        <v>233</v>
      </c>
      <c r="E31" s="214" t="s">
        <v>182</v>
      </c>
      <c r="F31" s="216">
        <v>370819</v>
      </c>
      <c r="G31" s="220">
        <v>399355</v>
      </c>
      <c r="H31" s="220">
        <f t="shared" si="0"/>
        <v>28536</v>
      </c>
    </row>
    <row r="32" spans="1:8" x14ac:dyDescent="0.2">
      <c r="A32" s="214">
        <v>31</v>
      </c>
      <c r="B32" s="211" t="s">
        <v>234</v>
      </c>
      <c r="C32" s="211" t="s">
        <v>235</v>
      </c>
      <c r="D32" s="214" t="s">
        <v>188</v>
      </c>
      <c r="E32" s="214" t="s">
        <v>182</v>
      </c>
      <c r="F32" s="216">
        <v>938206</v>
      </c>
      <c r="G32" s="220">
        <v>1049085</v>
      </c>
      <c r="H32" s="220">
        <f t="shared" si="0"/>
        <v>110879</v>
      </c>
    </row>
    <row r="33" spans="1:8" x14ac:dyDescent="0.2">
      <c r="A33" s="214">
        <v>32</v>
      </c>
      <c r="B33" s="211" t="s">
        <v>236</v>
      </c>
      <c r="C33" s="211" t="s">
        <v>237</v>
      </c>
      <c r="D33" s="214" t="s">
        <v>199</v>
      </c>
      <c r="E33" s="214" t="s">
        <v>182</v>
      </c>
      <c r="F33" s="216">
        <v>145091</v>
      </c>
      <c r="G33" s="220">
        <v>145091</v>
      </c>
      <c r="H33" s="220">
        <f t="shared" si="0"/>
        <v>0</v>
      </c>
    </row>
    <row r="34" spans="1:8" x14ac:dyDescent="0.2">
      <c r="A34" s="214">
        <v>33</v>
      </c>
      <c r="B34" s="211" t="s">
        <v>238</v>
      </c>
      <c r="C34" s="211" t="s">
        <v>239</v>
      </c>
      <c r="D34" s="214" t="s">
        <v>188</v>
      </c>
      <c r="E34" s="214" t="s">
        <v>182</v>
      </c>
      <c r="F34" s="216">
        <v>250000</v>
      </c>
      <c r="G34" s="220">
        <v>250000</v>
      </c>
      <c r="H34" s="220">
        <f t="shared" si="0"/>
        <v>0</v>
      </c>
    </row>
    <row r="35" spans="1:8" x14ac:dyDescent="0.2">
      <c r="A35" s="214">
        <v>34</v>
      </c>
      <c r="B35" s="211" t="s">
        <v>240</v>
      </c>
      <c r="C35" s="211" t="s">
        <v>241</v>
      </c>
      <c r="D35" s="214" t="s">
        <v>210</v>
      </c>
      <c r="E35" s="214" t="s">
        <v>182</v>
      </c>
      <c r="F35" s="216">
        <v>288321</v>
      </c>
      <c r="G35" s="220">
        <v>301497</v>
      </c>
      <c r="H35" s="220">
        <f t="shared" si="0"/>
        <v>13176</v>
      </c>
    </row>
    <row r="36" spans="1:8" x14ac:dyDescent="0.2">
      <c r="A36" s="214">
        <v>35</v>
      </c>
      <c r="B36" s="211" t="s">
        <v>202</v>
      </c>
      <c r="C36" s="211" t="s">
        <v>242</v>
      </c>
      <c r="D36" s="214" t="s">
        <v>188</v>
      </c>
      <c r="E36" s="214" t="s">
        <v>182</v>
      </c>
      <c r="F36" s="216">
        <v>562311</v>
      </c>
      <c r="G36" s="219">
        <v>564911</v>
      </c>
      <c r="H36" s="220">
        <f t="shared" si="0"/>
        <v>2600</v>
      </c>
    </row>
    <row r="37" spans="1:8" x14ac:dyDescent="0.2">
      <c r="A37" s="214">
        <v>36</v>
      </c>
      <c r="B37" s="211" t="s">
        <v>204</v>
      </c>
      <c r="C37" s="211" t="s">
        <v>243</v>
      </c>
      <c r="D37" s="214" t="s">
        <v>188</v>
      </c>
      <c r="E37" s="214" t="s">
        <v>182</v>
      </c>
      <c r="F37" s="216">
        <v>74210</v>
      </c>
      <c r="G37" s="220">
        <v>79485</v>
      </c>
      <c r="H37" s="220">
        <f t="shared" si="0"/>
        <v>5275</v>
      </c>
    </row>
    <row r="38" spans="1:8" x14ac:dyDescent="0.2">
      <c r="A38" s="214">
        <v>37</v>
      </c>
      <c r="B38" s="211" t="s">
        <v>244</v>
      </c>
      <c r="C38" s="211" t="s">
        <v>245</v>
      </c>
      <c r="D38" s="214" t="s">
        <v>194</v>
      </c>
      <c r="E38" s="214" t="s">
        <v>182</v>
      </c>
      <c r="F38" s="216">
        <v>918997</v>
      </c>
      <c r="G38" s="220">
        <v>949261</v>
      </c>
      <c r="H38" s="220">
        <f t="shared" si="0"/>
        <v>30264</v>
      </c>
    </row>
    <row r="39" spans="1:8" x14ac:dyDescent="0.2">
      <c r="A39" s="214">
        <v>38</v>
      </c>
      <c r="B39" s="211" t="s">
        <v>240</v>
      </c>
      <c r="C39" s="211" t="s">
        <v>246</v>
      </c>
      <c r="D39" s="214" t="s">
        <v>210</v>
      </c>
      <c r="E39" s="214" t="s">
        <v>182</v>
      </c>
      <c r="F39" s="216">
        <v>389202</v>
      </c>
      <c r="G39" s="220">
        <v>404574</v>
      </c>
      <c r="H39" s="220">
        <f t="shared" si="0"/>
        <v>15372</v>
      </c>
    </row>
    <row r="40" spans="1:8" x14ac:dyDescent="0.2">
      <c r="A40" s="214">
        <v>39</v>
      </c>
      <c r="B40" s="211" t="s">
        <v>200</v>
      </c>
      <c r="C40" s="211" t="s">
        <v>247</v>
      </c>
      <c r="D40" s="214" t="s">
        <v>210</v>
      </c>
      <c r="E40" s="214" t="s">
        <v>182</v>
      </c>
      <c r="F40" s="216">
        <v>818088</v>
      </c>
      <c r="G40" s="220">
        <v>863664</v>
      </c>
      <c r="H40" s="220">
        <f t="shared" si="0"/>
        <v>45576</v>
      </c>
    </row>
    <row r="41" spans="1:8" x14ac:dyDescent="0.2">
      <c r="A41" s="214">
        <v>40</v>
      </c>
      <c r="B41" s="211" t="s">
        <v>248</v>
      </c>
      <c r="C41" s="211" t="s">
        <v>249</v>
      </c>
      <c r="D41" s="214" t="s">
        <v>210</v>
      </c>
      <c r="E41" s="214" t="s">
        <v>182</v>
      </c>
      <c r="F41" s="216">
        <v>468252</v>
      </c>
      <c r="G41" s="220">
        <v>491676</v>
      </c>
      <c r="H41" s="220">
        <f t="shared" si="0"/>
        <v>23424</v>
      </c>
    </row>
    <row r="42" spans="1:8" x14ac:dyDescent="0.2">
      <c r="A42" s="214">
        <v>41</v>
      </c>
      <c r="B42" s="211" t="s">
        <v>200</v>
      </c>
      <c r="C42" s="211" t="s">
        <v>250</v>
      </c>
      <c r="D42" s="214" t="s">
        <v>210</v>
      </c>
      <c r="E42" s="214" t="s">
        <v>182</v>
      </c>
      <c r="F42" s="216">
        <v>607309</v>
      </c>
      <c r="G42" s="222">
        <v>646885</v>
      </c>
      <c r="H42" s="220">
        <f t="shared" si="0"/>
        <v>39576</v>
      </c>
    </row>
    <row r="43" spans="1:8" x14ac:dyDescent="0.2">
      <c r="A43" s="214">
        <v>42</v>
      </c>
      <c r="B43" s="211" t="s">
        <v>218</v>
      </c>
      <c r="C43" s="211" t="s">
        <v>251</v>
      </c>
      <c r="D43" s="214" t="s">
        <v>188</v>
      </c>
      <c r="E43" s="214" t="s">
        <v>182</v>
      </c>
      <c r="F43" s="216">
        <v>352375</v>
      </c>
      <c r="G43" s="222">
        <v>359152</v>
      </c>
      <c r="H43" s="220">
        <f t="shared" si="0"/>
        <v>6777</v>
      </c>
    </row>
    <row r="44" spans="1:8" x14ac:dyDescent="0.2">
      <c r="A44" s="214">
        <v>43</v>
      </c>
      <c r="B44" s="211" t="s">
        <v>244</v>
      </c>
      <c r="C44" s="211" t="s">
        <v>252</v>
      </c>
      <c r="D44" s="214" t="s">
        <v>188</v>
      </c>
      <c r="E44" s="214" t="s">
        <v>182</v>
      </c>
      <c r="F44" s="216">
        <v>289414</v>
      </c>
      <c r="G44" s="222">
        <v>308019</v>
      </c>
      <c r="H44" s="220">
        <f t="shared" si="0"/>
        <v>18605</v>
      </c>
    </row>
    <row r="45" spans="1:8" x14ac:dyDescent="0.2">
      <c r="A45" s="214">
        <v>44</v>
      </c>
      <c r="B45" s="211" t="s">
        <v>253</v>
      </c>
      <c r="C45" s="211" t="s">
        <v>254</v>
      </c>
      <c r="D45" s="214" t="s">
        <v>194</v>
      </c>
      <c r="E45" s="214" t="s">
        <v>182</v>
      </c>
      <c r="F45" s="216">
        <v>606712</v>
      </c>
      <c r="G45" s="224">
        <v>632152</v>
      </c>
      <c r="H45" s="220">
        <f t="shared" si="0"/>
        <v>25440</v>
      </c>
    </row>
    <row r="46" spans="1:8" x14ac:dyDescent="0.2">
      <c r="A46" s="214">
        <v>45</v>
      </c>
      <c r="B46" s="211" t="s">
        <v>244</v>
      </c>
      <c r="C46" s="211" t="s">
        <v>258</v>
      </c>
      <c r="D46" s="214" t="s">
        <v>210</v>
      </c>
      <c r="E46" s="214" t="s">
        <v>182</v>
      </c>
      <c r="F46" s="216">
        <v>407913</v>
      </c>
      <c r="G46" s="220">
        <v>431337</v>
      </c>
      <c r="H46" s="220">
        <f t="shared" si="0"/>
        <v>23424</v>
      </c>
    </row>
    <row r="47" spans="1:8" x14ac:dyDescent="0.25">
      <c r="A47" s="214">
        <v>46</v>
      </c>
      <c r="B47" s="211" t="s">
        <v>221</v>
      </c>
      <c r="C47" s="211" t="s">
        <v>259</v>
      </c>
      <c r="D47" s="217" t="s">
        <v>233</v>
      </c>
      <c r="E47" s="214" t="s">
        <v>182</v>
      </c>
      <c r="F47" s="216">
        <v>359630</v>
      </c>
      <c r="G47" s="220">
        <v>386666</v>
      </c>
      <c r="H47" s="220">
        <f t="shared" si="0"/>
        <v>27036</v>
      </c>
    </row>
    <row r="48" spans="1:8" x14ac:dyDescent="0.2">
      <c r="A48" s="214">
        <v>47</v>
      </c>
      <c r="B48" s="211" t="s">
        <v>221</v>
      </c>
      <c r="C48" s="211" t="s">
        <v>260</v>
      </c>
      <c r="D48" s="214" t="s">
        <v>188</v>
      </c>
      <c r="E48" s="214" t="s">
        <v>182</v>
      </c>
      <c r="F48" s="216">
        <v>136197</v>
      </c>
      <c r="G48" s="220">
        <v>147019</v>
      </c>
      <c r="H48" s="220">
        <f t="shared" si="0"/>
        <v>10822</v>
      </c>
    </row>
    <row r="49" spans="1:8" x14ac:dyDescent="0.2">
      <c r="A49" s="214">
        <v>48</v>
      </c>
      <c r="B49" s="211" t="s">
        <v>195</v>
      </c>
      <c r="C49" s="211" t="s">
        <v>261</v>
      </c>
      <c r="D49" s="214" t="s">
        <v>210</v>
      </c>
      <c r="E49" s="214" t="s">
        <v>182</v>
      </c>
      <c r="F49" s="216">
        <v>166039</v>
      </c>
      <c r="G49" s="220">
        <v>177883</v>
      </c>
      <c r="H49" s="220">
        <f t="shared" si="0"/>
        <v>11844</v>
      </c>
    </row>
    <row r="50" spans="1:8" x14ac:dyDescent="0.2">
      <c r="A50" s="214">
        <v>49</v>
      </c>
      <c r="B50" s="211" t="s">
        <v>248</v>
      </c>
      <c r="C50" s="211" t="s">
        <v>188</v>
      </c>
      <c r="D50" s="214" t="s">
        <v>188</v>
      </c>
      <c r="E50" s="214" t="s">
        <v>267</v>
      </c>
      <c r="F50" s="216">
        <v>435050</v>
      </c>
      <c r="G50" s="220">
        <v>436090</v>
      </c>
      <c r="H50" s="220">
        <f t="shared" si="0"/>
        <v>1040</v>
      </c>
    </row>
    <row r="51" spans="1:8" x14ac:dyDescent="0.2">
      <c r="A51" s="214">
        <v>50</v>
      </c>
      <c r="B51" s="211" t="s">
        <v>200</v>
      </c>
      <c r="C51" s="211" t="s">
        <v>264</v>
      </c>
      <c r="D51" s="214" t="s">
        <v>188</v>
      </c>
      <c r="E51" s="214" t="s">
        <v>267</v>
      </c>
      <c r="F51" s="216">
        <v>852341</v>
      </c>
      <c r="G51" s="220">
        <v>886876</v>
      </c>
      <c r="H51" s="220">
        <f t="shared" si="0"/>
        <v>34535</v>
      </c>
    </row>
    <row r="52" spans="1:8" x14ac:dyDescent="0.2">
      <c r="A52" s="214">
        <v>51</v>
      </c>
      <c r="B52" s="211" t="s">
        <v>262</v>
      </c>
      <c r="C52" s="211" t="s">
        <v>265</v>
      </c>
      <c r="D52" s="214" t="s">
        <v>188</v>
      </c>
      <c r="E52" s="214" t="s">
        <v>267</v>
      </c>
      <c r="F52" s="216">
        <v>705196</v>
      </c>
      <c r="G52" s="220">
        <v>743356</v>
      </c>
      <c r="H52" s="220">
        <f t="shared" si="0"/>
        <v>38160</v>
      </c>
    </row>
    <row r="53" spans="1:8" x14ac:dyDescent="0.2">
      <c r="A53" s="214">
        <v>52</v>
      </c>
      <c r="B53" s="211" t="s">
        <v>263</v>
      </c>
      <c r="C53" s="211" t="s">
        <v>266</v>
      </c>
      <c r="D53" s="214" t="s">
        <v>194</v>
      </c>
      <c r="E53" s="214" t="s">
        <v>267</v>
      </c>
      <c r="F53" s="216">
        <v>203749</v>
      </c>
      <c r="G53" s="220">
        <v>606782</v>
      </c>
      <c r="H53" s="220">
        <f t="shared" si="0"/>
        <v>403033</v>
      </c>
    </row>
    <row r="54" spans="1:8" x14ac:dyDescent="0.2">
      <c r="A54" s="214">
        <v>53</v>
      </c>
      <c r="B54" s="211" t="s">
        <v>207</v>
      </c>
      <c r="C54" s="211" t="s">
        <v>268</v>
      </c>
      <c r="D54" s="214" t="s">
        <v>210</v>
      </c>
      <c r="E54" s="214" t="s">
        <v>267</v>
      </c>
      <c r="F54" s="216">
        <v>335526</v>
      </c>
      <c r="G54" s="220">
        <v>345606</v>
      </c>
      <c r="H54" s="220">
        <f t="shared" si="0"/>
        <v>10080</v>
      </c>
    </row>
    <row r="55" spans="1:8" x14ac:dyDescent="0.2">
      <c r="A55" s="214" t="s">
        <v>269</v>
      </c>
      <c r="B55" s="211" t="s">
        <v>179</v>
      </c>
      <c r="C55" s="211" t="s">
        <v>270</v>
      </c>
      <c r="D55" s="214" t="s">
        <v>181</v>
      </c>
      <c r="E55" s="214" t="s">
        <v>182</v>
      </c>
      <c r="F55" s="216">
        <v>82500</v>
      </c>
      <c r="G55" s="220">
        <v>82500</v>
      </c>
      <c r="H55" s="220">
        <f t="shared" si="0"/>
        <v>0</v>
      </c>
    </row>
    <row r="56" spans="1:8" x14ac:dyDescent="0.2">
      <c r="A56" s="214" t="s">
        <v>269</v>
      </c>
      <c r="B56" s="211" t="s">
        <v>179</v>
      </c>
      <c r="C56" s="211" t="s">
        <v>271</v>
      </c>
      <c r="D56" s="214" t="s">
        <v>185</v>
      </c>
      <c r="E56" s="214" t="s">
        <v>182</v>
      </c>
      <c r="F56" s="216">
        <v>153816</v>
      </c>
      <c r="G56" s="218">
        <v>153816</v>
      </c>
      <c r="H56" s="220">
        <f t="shared" si="0"/>
        <v>0</v>
      </c>
    </row>
    <row r="57" spans="1:8" x14ac:dyDescent="0.2">
      <c r="A57" s="214" t="s">
        <v>269</v>
      </c>
      <c r="B57" s="211" t="s">
        <v>179</v>
      </c>
      <c r="C57" s="211" t="s">
        <v>275</v>
      </c>
      <c r="D57" s="214" t="s">
        <v>276</v>
      </c>
      <c r="E57" s="214" t="s">
        <v>182</v>
      </c>
      <c r="F57" s="216">
        <v>1280000</v>
      </c>
      <c r="G57" s="220">
        <v>1280000</v>
      </c>
      <c r="H57" s="220">
        <f t="shared" si="0"/>
        <v>0</v>
      </c>
    </row>
    <row r="58" spans="1:8" x14ac:dyDescent="0.2">
      <c r="A58" s="214" t="s">
        <v>269</v>
      </c>
      <c r="B58" s="211" t="s">
        <v>179</v>
      </c>
      <c r="C58" s="211" t="s">
        <v>272</v>
      </c>
      <c r="D58" s="214" t="s">
        <v>210</v>
      </c>
      <c r="E58" s="214" t="s">
        <v>182</v>
      </c>
      <c r="F58" s="216">
        <v>174777</v>
      </c>
      <c r="G58" s="220">
        <v>181749</v>
      </c>
      <c r="H58" s="220">
        <f t="shared" si="0"/>
        <v>6972</v>
      </c>
    </row>
    <row r="59" spans="1:8" x14ac:dyDescent="0.2">
      <c r="A59" s="214" t="s">
        <v>269</v>
      </c>
      <c r="B59" s="211" t="s">
        <v>179</v>
      </c>
      <c r="C59" s="211" t="s">
        <v>273</v>
      </c>
      <c r="D59" s="214" t="s">
        <v>276</v>
      </c>
      <c r="E59" s="214" t="s">
        <v>182</v>
      </c>
      <c r="F59" s="216">
        <v>167582</v>
      </c>
      <c r="G59" s="220">
        <v>167582</v>
      </c>
      <c r="H59" s="220">
        <f t="shared" si="0"/>
        <v>0</v>
      </c>
    </row>
    <row r="60" spans="1:8" x14ac:dyDescent="0.2">
      <c r="A60" s="214" t="s">
        <v>269</v>
      </c>
      <c r="B60" s="211" t="s">
        <v>179</v>
      </c>
      <c r="C60" s="211" t="s">
        <v>274</v>
      </c>
      <c r="D60" s="214" t="s">
        <v>194</v>
      </c>
      <c r="E60" s="214" t="s">
        <v>182</v>
      </c>
      <c r="F60" s="216">
        <v>2173799</v>
      </c>
      <c r="G60" s="220">
        <v>2234279</v>
      </c>
      <c r="H60" s="220">
        <f t="shared" si="0"/>
        <v>60480</v>
      </c>
    </row>
    <row r="61" spans="1:8" x14ac:dyDescent="0.2">
      <c r="A61" s="214" t="s">
        <v>279</v>
      </c>
      <c r="B61" s="211" t="s">
        <v>179</v>
      </c>
      <c r="C61" s="211" t="s">
        <v>280</v>
      </c>
      <c r="D61" s="214" t="s">
        <v>281</v>
      </c>
      <c r="E61" s="214" t="s">
        <v>267</v>
      </c>
      <c r="F61" s="216">
        <v>1500000</v>
      </c>
      <c r="G61" s="220">
        <v>1500000</v>
      </c>
      <c r="H61" s="220">
        <f t="shared" si="0"/>
        <v>0</v>
      </c>
    </row>
    <row r="62" spans="1:8" x14ac:dyDescent="0.2">
      <c r="F62" s="213" t="s">
        <v>283</v>
      </c>
      <c r="G62" s="221">
        <f>SUM(G8:G61)</f>
        <v>34699658</v>
      </c>
      <c r="H62" s="221">
        <f>SUM(H8:H61)</f>
        <v>2068044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Notice of Awards Alpha Order</vt:lpstr>
      <vt:lpstr>Notice of Award Rank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Durant</dc:creator>
  <cp:lastModifiedBy>Alma Vasquez</cp:lastModifiedBy>
  <dcterms:created xsi:type="dcterms:W3CDTF">2025-08-20T22:40:12Z</dcterms:created>
  <dcterms:modified xsi:type="dcterms:W3CDTF">2025-08-20T23:59:03Z</dcterms:modified>
</cp:coreProperties>
</file>