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2021 Working Files\GIW Review\"/>
    </mc:Choice>
  </mc:AlternateContent>
  <bookViews>
    <workbookView xWindow="0" yWindow="0" windowWidth="18840" windowHeight="7030"/>
  </bookViews>
  <sheets>
    <sheet name="FY 2021 GIW" sheetId="1" r:id="rId1"/>
  </sheets>
  <definedNames>
    <definedName name="_xlnm._FilterDatabase" localSheetId="0" hidden="1">'FY 2021 GIW'!$A$8:$V$8</definedName>
    <definedName name="_xlnm.Print_Titles" localSheetId="0">'FY 2021 GIW'!$7:$8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1" i="1" l="1"/>
  <c r="U71" i="1"/>
  <c r="V70" i="1"/>
  <c r="U70" i="1"/>
  <c r="V69" i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57" i="1"/>
  <c r="U57" i="1"/>
  <c r="V51" i="1"/>
  <c r="U51" i="1"/>
  <c r="V23" i="1"/>
  <c r="U2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56" i="1"/>
  <c r="U56" i="1"/>
  <c r="V19" i="1"/>
  <c r="U19" i="1"/>
  <c r="V11" i="1"/>
  <c r="U11" i="1"/>
  <c r="V31" i="1"/>
  <c r="U31" i="1"/>
  <c r="V47" i="1"/>
  <c r="U47" i="1"/>
  <c r="V60" i="1"/>
  <c r="U60" i="1"/>
  <c r="V27" i="1"/>
  <c r="U27" i="1"/>
  <c r="V59" i="1"/>
  <c r="U59" i="1"/>
  <c r="V21" i="1"/>
  <c r="U21" i="1"/>
  <c r="V46" i="1"/>
  <c r="U46" i="1"/>
  <c r="V26" i="1"/>
  <c r="U26" i="1"/>
  <c r="V10" i="1"/>
  <c r="U10" i="1"/>
  <c r="V18" i="1"/>
  <c r="U18" i="1"/>
  <c r="V34" i="1"/>
  <c r="U34" i="1"/>
  <c r="V50" i="1"/>
  <c r="U50" i="1"/>
  <c r="V9" i="1"/>
  <c r="U9" i="1"/>
  <c r="V13" i="1"/>
  <c r="U13" i="1"/>
  <c r="V55" i="1"/>
  <c r="U55" i="1"/>
  <c r="V58" i="1"/>
  <c r="U58" i="1"/>
  <c r="V20" i="1"/>
  <c r="U20" i="1"/>
  <c r="V45" i="1"/>
  <c r="U45" i="1"/>
  <c r="V49" i="1"/>
  <c r="U49" i="1"/>
  <c r="V54" i="1"/>
  <c r="U54" i="1"/>
  <c r="V25" i="1"/>
  <c r="U25" i="1"/>
  <c r="V44" i="1"/>
  <c r="U44" i="1"/>
  <c r="V32" i="1"/>
  <c r="U32" i="1"/>
  <c r="V17" i="1"/>
  <c r="U17" i="1"/>
  <c r="V22" i="1"/>
  <c r="U22" i="1"/>
  <c r="V24" i="1"/>
  <c r="U24" i="1"/>
  <c r="V53" i="1"/>
  <c r="U53" i="1"/>
  <c r="V52" i="1"/>
  <c r="U52" i="1"/>
  <c r="V48" i="1"/>
  <c r="U48" i="1"/>
  <c r="V14" i="1"/>
  <c r="U14" i="1"/>
  <c r="V16" i="1"/>
  <c r="U16" i="1"/>
  <c r="V30" i="1"/>
  <c r="U30" i="1"/>
  <c r="V15" i="1"/>
  <c r="U15" i="1"/>
  <c r="V33" i="1"/>
  <c r="U33" i="1"/>
  <c r="V29" i="1"/>
  <c r="U29" i="1"/>
  <c r="V28" i="1"/>
  <c r="U28" i="1"/>
  <c r="V61" i="1"/>
  <c r="U61" i="1"/>
  <c r="V12" i="1"/>
  <c r="U12" i="1"/>
  <c r="V43" i="1"/>
  <c r="U43" i="1"/>
  <c r="B5" i="1"/>
</calcChain>
</file>

<file path=xl/sharedStrings.xml><?xml version="1.0" encoding="utf-8"?>
<sst xmlns="http://schemas.openxmlformats.org/spreadsheetml/2006/main" count="299" uniqueCount="167">
  <si>
    <t>Field Office:</t>
  </si>
  <si>
    <t>CoC Number:</t>
  </si>
  <si>
    <t>CoC Name:</t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</si>
  <si>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</si>
  <si>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</si>
  <si>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</si>
  <si>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</si>
  <si>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</si>
  <si>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</si>
  <si>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</si>
  <si>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</si>
  <si>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</si>
  <si>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</si>
  <si>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</si>
  <si>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</si>
  <si>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</si>
  <si>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</si>
  <si>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</si>
  <si>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</si>
  <si>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</si>
  <si>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</si>
  <si>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</si>
  <si>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</si>
  <si>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</si>
  <si>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</si>
  <si>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</si>
  <si>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</si>
  <si>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</si>
  <si>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CA-601</t>
  </si>
  <si>
    <t>SAN DIEGO HOUSING COMMISSION</t>
  </si>
  <si>
    <t>SDHC Merged Grant</t>
  </si>
  <si>
    <t>CA0534L9D012013</t>
  </si>
  <si>
    <t>PH</t>
  </si>
  <si>
    <t/>
  </si>
  <si>
    <t>Los Angeles</t>
  </si>
  <si>
    <t>San Diego City and County CoC</t>
  </si>
  <si>
    <t>Regional Task Force on the Homeless</t>
  </si>
  <si>
    <t>Catholic Charities, Diocese of San Diego</t>
  </si>
  <si>
    <t>Ninth &amp; F Street Apts</t>
  </si>
  <si>
    <t>CA0539L9D012013</t>
  </si>
  <si>
    <t>YMCA of San Diego County</t>
  </si>
  <si>
    <t>Turning Point</t>
  </si>
  <si>
    <t>CA0553L9D012013</t>
  </si>
  <si>
    <t>TH</t>
  </si>
  <si>
    <t>Mental Health Systems Inc</t>
  </si>
  <si>
    <t>2019 MHS S+C II Renewal</t>
  </si>
  <si>
    <t>CA0689L9D012007</t>
  </si>
  <si>
    <t>2019 Renewal S+C I</t>
  </si>
  <si>
    <t>CA0693L9D012013</t>
  </si>
  <si>
    <t>Regional Task Force on the Homeless Inc.</t>
  </si>
  <si>
    <t>HMIS San Diego County Expansion 2019</t>
  </si>
  <si>
    <t>CA0702L9D012013</t>
  </si>
  <si>
    <t>Community HousingWorks</t>
  </si>
  <si>
    <t>Las Casitas Permanent Supportive Housing</t>
  </si>
  <si>
    <t>CA0703L9D012013</t>
  </si>
  <si>
    <t>2019 North County Safehaven RENEWAL</t>
  </si>
  <si>
    <t>CA0708L9D012013</t>
  </si>
  <si>
    <t>SH</t>
  </si>
  <si>
    <t>Manzanita PSH</t>
  </si>
  <si>
    <t>CA0709L9D012013</t>
  </si>
  <si>
    <t>City of Oceanside</t>
  </si>
  <si>
    <t>Women's Resource Center Transitional Housing</t>
  </si>
  <si>
    <t>CA0714L9D012013</t>
  </si>
  <si>
    <t xml:space="preserve">St. Vincent de Paul Village, Inc. </t>
  </si>
  <si>
    <t>Boulevard Apartments</t>
  </si>
  <si>
    <t>CA0802L9D012012</t>
  </si>
  <si>
    <t>The Association For Community Housing Solutions, dba Housing Innovation Partners</t>
  </si>
  <si>
    <t>TACHS PRIZM</t>
  </si>
  <si>
    <t>CA0803L9D012012</t>
  </si>
  <si>
    <t>TACHS/HIP Operations</t>
  </si>
  <si>
    <t>CA0926L9D012011</t>
  </si>
  <si>
    <t>Interfaith Community Services, Inc.</t>
  </si>
  <si>
    <t>Raymond's Refuge</t>
  </si>
  <si>
    <t>CA0944L9D012011</t>
  </si>
  <si>
    <t>Home Start, Inc.</t>
  </si>
  <si>
    <t>Maternity Shelter Program</t>
  </si>
  <si>
    <t>CA0999L9D012007</t>
  </si>
  <si>
    <t>El Norte Permanent Supportive Housing</t>
  </si>
  <si>
    <t>CA1025L9D012006</t>
  </si>
  <si>
    <t>PATH (People Assisting the Homeless)</t>
  </si>
  <si>
    <t>PATH Connections Housing</t>
  </si>
  <si>
    <t>CA1115L9D012009</t>
  </si>
  <si>
    <t>San Diego Rapid Re Housing Program</t>
  </si>
  <si>
    <t>CA1208L9D012007</t>
  </si>
  <si>
    <t>Rental Assistance Program</t>
  </si>
  <si>
    <t>CA1253L9D012007</t>
  </si>
  <si>
    <t>TACHS Unity</t>
  </si>
  <si>
    <t>CA1257L9D012006</t>
  </si>
  <si>
    <t>Village Rapid Rehousing Consolidated</t>
  </si>
  <si>
    <t>CA1348L9D012006</t>
  </si>
  <si>
    <t>YWCA of San Diego Rapid Re Housing Program</t>
  </si>
  <si>
    <t>CA1349L9D012006</t>
  </si>
  <si>
    <t>Crisis House, Inc.</t>
  </si>
  <si>
    <t>Journey Home 2019</t>
  </si>
  <si>
    <t>CA1433L9D012005</t>
  </si>
  <si>
    <t>Vietnam Veterans of San Diego</t>
  </si>
  <si>
    <t>Escondido Veteran Apartments</t>
  </si>
  <si>
    <t>CA1434L9D012005</t>
  </si>
  <si>
    <t>The Salvation Army, a California Corporation</t>
  </si>
  <si>
    <t>Door Of Hope Rapid Rehousing Program</t>
  </si>
  <si>
    <t>CA1436L9D012005</t>
  </si>
  <si>
    <t>Rachels' Rapid Rehousing Project</t>
  </si>
  <si>
    <t>CA1438L9D012005</t>
  </si>
  <si>
    <t>Alpha Project for the Homeless</t>
  </si>
  <si>
    <t>Alpha Square</t>
  </si>
  <si>
    <t>CA1508L9D012005</t>
  </si>
  <si>
    <t>St. Vincent de Paul Village 2015 Bonus Project</t>
  </si>
  <si>
    <t>CA1510L9D012005</t>
  </si>
  <si>
    <t>CoC Regional CAHP 2019</t>
  </si>
  <si>
    <t>CA1511L9D012005</t>
  </si>
  <si>
    <t>SSO</t>
  </si>
  <si>
    <t>Community Resource Center</t>
  </si>
  <si>
    <t>RRH Renewal FY 2019</t>
  </si>
  <si>
    <t>CA1598L9D012004</t>
  </si>
  <si>
    <t>Rapid Rehousing Programs</t>
  </si>
  <si>
    <t>CA1600L9D012004</t>
  </si>
  <si>
    <t>Home Now</t>
  </si>
  <si>
    <t>CA1601L9D012004</t>
  </si>
  <si>
    <t>TAY Rapid Rehousing</t>
  </si>
  <si>
    <t>CA1602L9D012004</t>
  </si>
  <si>
    <t>New Journey 2019</t>
  </si>
  <si>
    <t>CA1690L9D012003</t>
  </si>
  <si>
    <t>Joint TH &amp; PH-RRH</t>
  </si>
  <si>
    <t>Joint TH &amp; RRH For Homeless Veteans</t>
  </si>
  <si>
    <t>CA1692L9D012003</t>
  </si>
  <si>
    <t>Path to Permanence</t>
  </si>
  <si>
    <t>CA1693L9D012003</t>
  </si>
  <si>
    <t>Volunteers of America Southwest CA</t>
  </si>
  <si>
    <t>Focus on Housing First</t>
  </si>
  <si>
    <t>CA1695L9D012003</t>
  </si>
  <si>
    <t>South Bay Community Services, Inc.</t>
  </si>
  <si>
    <t>Casas de Luz + Expansion</t>
  </si>
  <si>
    <t>CA1697L9D012003</t>
  </si>
  <si>
    <t>2019 MHS- Next Steps PSH RENEWAL</t>
  </si>
  <si>
    <t>CA1698L9D012003</t>
  </si>
  <si>
    <t>The Lofts</t>
  </si>
  <si>
    <t>CA1792L9D012002</t>
  </si>
  <si>
    <t>DV Bonus Renewal</t>
  </si>
  <si>
    <t>CA1793D9D012002</t>
  </si>
  <si>
    <t>Salvation Army Th-RRH</t>
  </si>
  <si>
    <t>CA1794L9D012002</t>
  </si>
  <si>
    <t>YHDP San Diego FY2018 - RRH</t>
  </si>
  <si>
    <t>CA1814Y9D012001</t>
  </si>
  <si>
    <t>YHDP San Diego FY2018 - Prevention/Diversion</t>
  </si>
  <si>
    <t>CA1815Y9D012001</t>
  </si>
  <si>
    <t>YHDP San Diego FY2018 - Joint TH/RRH</t>
  </si>
  <si>
    <t>CA1816Y9D012001</t>
  </si>
  <si>
    <t>YHDP San Diego FY2018 - Youth System Navigation</t>
  </si>
  <si>
    <t>CA1817Y9D012001</t>
  </si>
  <si>
    <t>YHDP San Diego FY2018 - Host Homes</t>
  </si>
  <si>
    <t>CA1818Y9D012001</t>
  </si>
  <si>
    <t>YHDP San Diego FY2018 - CES</t>
  </si>
  <si>
    <t>CA1819Y9D012001</t>
  </si>
  <si>
    <t>YHDP San Diego FY2018 - HMIS</t>
  </si>
  <si>
    <t>CA1820Y9D012001</t>
  </si>
  <si>
    <t>CES for DV Safety 2019</t>
  </si>
  <si>
    <t>CA1880D9D012001</t>
  </si>
  <si>
    <t>East County RRH</t>
  </si>
  <si>
    <t>CA1882L9D012001</t>
  </si>
  <si>
    <t>Benson Place</t>
  </si>
  <si>
    <t>CA1883L9D012001</t>
  </si>
  <si>
    <t>Door of Hope PSH</t>
  </si>
  <si>
    <t>CA1885L9D012001</t>
  </si>
  <si>
    <t>CA Name:</t>
  </si>
  <si>
    <r>
      <t xml:space="preserve">CoC's ARD </t>
    </r>
    <r>
      <rPr>
        <b/>
        <sz val="11"/>
        <color indexed="10"/>
        <rFont val="Calibri"/>
        <family val="2"/>
        <scheme val="minor"/>
      </rPr>
      <t>(Estimated)</t>
    </r>
    <r>
      <rPr>
        <b/>
        <sz val="11"/>
        <rFont val="Calibri"/>
        <family val="2"/>
        <scheme val="minor"/>
      </rPr>
      <t>:</t>
    </r>
  </si>
  <si>
    <t>FMR</t>
  </si>
  <si>
    <t>Actual 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</si>
</sst>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5" borderId="0" xfId="0" applyFont="1" applyFill="1" applyAlignment="1" applyProtection="1">
      <alignment horizontal="center" vertical="center" wrapText="1"/>
      <protection locked="0"/>
    </xf>
    <xf numFmtId="0" fontId="4" fillId="5" borderId="0" xfId="0" applyFont="1" applyFill="1" applyAlignment="1" applyProtection="1">
      <alignment horizontal="center" vertical="center" wrapText="1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164" fontId="3" fillId="5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2" xfId="0" applyNumberFormat="1" applyFont="1" applyFill="1" applyBorder="1" applyAlignment="1" applyProtection="1">
      <alignment horizontal="left" vertical="center" indent="3"/>
      <protection locked="0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8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" xfId="0" applyNumberFormat="1" applyFont="1" applyFill="1" applyBorder="1" applyAlignment="1" applyProtection="1">
      <alignment vertical="center"/>
      <protection locked="0"/>
    </xf>
    <xf numFmtId="164" fontId="3" fillId="4" borderId="2" xfId="0" applyNumberFormat="1" applyFont="1" applyFill="1" applyBorder="1" applyAlignment="1" applyProtection="1">
      <alignment vertical="center"/>
      <protection locked="0"/>
    </xf>
    <xf numFmtId="164" fontId="3" fillId="4" borderId="9" xfId="0" applyNumberFormat="1" applyFont="1" applyFill="1" applyBorder="1" applyAlignment="1" applyProtection="1">
      <alignment horizontal="left" vertical="center" indent="3"/>
      <protection locked="0"/>
    </xf>
    <xf numFmtId="164" fontId="3" fillId="4" borderId="10" xfId="0" applyNumberFormat="1" applyFont="1" applyFill="1" applyBorder="1" applyAlignment="1" applyProtection="1">
      <alignment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4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6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indent="2"/>
      <protection hidden="1"/>
    </xf>
    <xf numFmtId="0" fontId="0" fillId="0" borderId="3" xfId="0" applyFont="1" applyBorder="1"/>
    <xf numFmtId="0" fontId="0" fillId="0" borderId="4" xfId="0" applyFont="1" applyBorder="1"/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left" vertical="center" indent="2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0" fontId="0" fillId="4" borderId="4" xfId="0" applyFont="1" applyFill="1" applyBorder="1"/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V71"/>
  <sheetViews>
    <sheetView tabSelected="1" topLeftCell="J1" zoomScaleNormal="100" workbookViewId="0">
      <pane ySplit="8" topLeftCell="A32" activePane="bottomLeft" state="frozen"/>
      <selection pane="bottomLeft" activeCell="U43" sqref="U43"/>
    </sheetView>
  </sheetViews>
  <sheetFormatPr defaultRowHeight="14.5" x14ac:dyDescent="0.35"/>
  <cols>
    <col min="1" max="2" width="23.81640625" customWidth="1"/>
    <col min="3" max="3" width="17.81640625" customWidth="1"/>
    <col min="4" max="4" width="11.81640625" customWidth="1"/>
    <col min="5" max="5" width="16.81640625" customWidth="1"/>
    <col min="6" max="12" width="11.81640625" customWidth="1"/>
    <col min="13" max="21" width="10.81640625" customWidth="1"/>
    <col min="22" max="22" width="12.81640625" customWidth="1"/>
  </cols>
  <sheetData>
    <row r="1" spans="1:22" ht="14.4" customHeight="1" x14ac:dyDescent="0.35">
      <c r="A1" s="29" t="s">
        <v>0</v>
      </c>
      <c r="B1" s="30" t="s">
        <v>34</v>
      </c>
      <c r="C1" s="31"/>
      <c r="D1" s="31"/>
      <c r="E1" s="31"/>
      <c r="F1" s="31"/>
      <c r="G1" s="32"/>
    </row>
    <row r="2" spans="1:22" ht="14.4" customHeight="1" x14ac:dyDescent="0.35">
      <c r="A2" s="29" t="s">
        <v>1</v>
      </c>
      <c r="B2" s="30" t="s">
        <v>28</v>
      </c>
      <c r="C2" s="31"/>
      <c r="D2" s="31"/>
      <c r="E2" s="31"/>
      <c r="F2" s="31"/>
      <c r="G2" s="32"/>
    </row>
    <row r="3" spans="1:22" ht="14.4" customHeight="1" x14ac:dyDescent="0.35">
      <c r="A3" s="33" t="s">
        <v>2</v>
      </c>
      <c r="B3" s="30" t="s">
        <v>35</v>
      </c>
      <c r="C3" s="31"/>
      <c r="D3" s="31"/>
      <c r="E3" s="31"/>
      <c r="F3" s="31"/>
      <c r="G3" s="32"/>
    </row>
    <row r="4" spans="1:22" ht="14.4" customHeight="1" x14ac:dyDescent="0.35">
      <c r="A4" s="33" t="s">
        <v>163</v>
      </c>
      <c r="B4" s="30" t="s">
        <v>36</v>
      </c>
      <c r="C4" s="31"/>
      <c r="D4" s="31"/>
      <c r="E4" s="31"/>
      <c r="F4" s="31"/>
      <c r="G4" s="32"/>
    </row>
    <row r="5" spans="1:22" ht="14.4" customHeight="1" x14ac:dyDescent="0.35">
      <c r="A5" s="33" t="s">
        <v>164</v>
      </c>
      <c r="B5" s="34">
        <f ca="1">SUM(OFFSET(V8,1,0,500,1))</f>
        <v>27998223</v>
      </c>
      <c r="C5" s="35"/>
      <c r="D5" s="35"/>
      <c r="E5" s="35"/>
      <c r="F5" s="35"/>
      <c r="G5" s="36"/>
    </row>
    <row r="6" spans="1:22" ht="14.4" customHeight="1" x14ac:dyDescent="0.35">
      <c r="A6" s="1"/>
      <c r="B6" s="2"/>
      <c r="C6" s="2"/>
      <c r="D6" s="2"/>
      <c r="E6" s="1"/>
      <c r="F6" s="3"/>
      <c r="G6" s="4"/>
    </row>
    <row r="7" spans="1:22" ht="14.4" customHeight="1" x14ac:dyDescent="0.35">
      <c r="A7" s="5" t="s">
        <v>3</v>
      </c>
      <c r="B7" s="6"/>
      <c r="C7" s="6"/>
      <c r="D7" s="6"/>
      <c r="E7" s="7"/>
      <c r="F7" s="8" t="s">
        <v>4</v>
      </c>
      <c r="G7" s="9"/>
      <c r="H7" s="10"/>
      <c r="I7" s="6"/>
      <c r="J7" s="6"/>
      <c r="K7" s="6"/>
      <c r="L7" s="11" t="s">
        <v>5</v>
      </c>
      <c r="M7" s="10"/>
      <c r="N7" s="6"/>
      <c r="O7" s="6"/>
      <c r="P7" s="6"/>
      <c r="Q7" s="6"/>
      <c r="R7" s="6"/>
      <c r="S7" s="6"/>
      <c r="T7" s="6"/>
      <c r="U7" s="7"/>
      <c r="V7" s="12"/>
    </row>
    <row r="8" spans="1:22" ht="28.75" customHeight="1" x14ac:dyDescent="0.35">
      <c r="A8" s="13" t="s">
        <v>6</v>
      </c>
      <c r="B8" s="13" t="s">
        <v>7</v>
      </c>
      <c r="C8" s="13" t="s">
        <v>8</v>
      </c>
      <c r="D8" s="13" t="s">
        <v>9</v>
      </c>
      <c r="E8" s="14" t="s">
        <v>10</v>
      </c>
      <c r="F8" s="15" t="s">
        <v>11</v>
      </c>
      <c r="G8" s="13" t="s">
        <v>12</v>
      </c>
      <c r="H8" s="13" t="s">
        <v>13</v>
      </c>
      <c r="I8" s="13" t="s">
        <v>14</v>
      </c>
      <c r="J8" s="13" t="s">
        <v>15</v>
      </c>
      <c r="K8" s="16" t="s">
        <v>16</v>
      </c>
      <c r="L8" s="17" t="s">
        <v>17</v>
      </c>
      <c r="M8" s="13" t="s">
        <v>18</v>
      </c>
      <c r="N8" s="13" t="s">
        <v>19</v>
      </c>
      <c r="O8" s="13" t="s">
        <v>20</v>
      </c>
      <c r="P8" s="13" t="s">
        <v>21</v>
      </c>
      <c r="Q8" s="13" t="s">
        <v>22</v>
      </c>
      <c r="R8" s="13" t="s">
        <v>23</v>
      </c>
      <c r="S8" s="13" t="s">
        <v>24</v>
      </c>
      <c r="T8" s="13" t="s">
        <v>25</v>
      </c>
      <c r="U8" s="16" t="s">
        <v>26</v>
      </c>
      <c r="V8" s="18" t="s">
        <v>27</v>
      </c>
    </row>
    <row r="9" spans="1:22" x14ac:dyDescent="0.35">
      <c r="A9" s="19" t="s">
        <v>103</v>
      </c>
      <c r="B9" s="19" t="s">
        <v>104</v>
      </c>
      <c r="C9" s="20" t="s">
        <v>105</v>
      </c>
      <c r="D9" s="20">
        <v>2022</v>
      </c>
      <c r="E9" s="21" t="s">
        <v>32</v>
      </c>
      <c r="F9" s="22">
        <v>0</v>
      </c>
      <c r="G9" s="23">
        <v>0</v>
      </c>
      <c r="H9" s="23">
        <v>261822</v>
      </c>
      <c r="I9" s="23">
        <v>259489</v>
      </c>
      <c r="J9" s="23">
        <v>0</v>
      </c>
      <c r="K9" s="24">
        <v>41000</v>
      </c>
      <c r="L9" s="25" t="s">
        <v>33</v>
      </c>
      <c r="M9" s="26"/>
      <c r="N9" s="26"/>
      <c r="O9" s="26"/>
      <c r="P9" s="26"/>
      <c r="Q9" s="26"/>
      <c r="R9" s="26"/>
      <c r="S9" s="26"/>
      <c r="T9" s="26"/>
      <c r="U9" s="27">
        <f>SUM(M9:T9)</f>
        <v>0</v>
      </c>
      <c r="V9" s="28">
        <f>SUM(F9:K9)</f>
        <v>562311</v>
      </c>
    </row>
    <row r="10" spans="1:22" x14ac:dyDescent="0.35">
      <c r="A10" s="19" t="s">
        <v>103</v>
      </c>
      <c r="B10" s="19" t="s">
        <v>114</v>
      </c>
      <c r="C10" s="20" t="s">
        <v>115</v>
      </c>
      <c r="D10" s="20">
        <v>2022</v>
      </c>
      <c r="E10" s="21" t="s">
        <v>32</v>
      </c>
      <c r="F10" s="22">
        <v>0</v>
      </c>
      <c r="G10" s="23">
        <v>1023084</v>
      </c>
      <c r="H10" s="23">
        <v>282940</v>
      </c>
      <c r="I10" s="23">
        <v>0</v>
      </c>
      <c r="J10" s="23">
        <v>0</v>
      </c>
      <c r="K10" s="24">
        <v>99418</v>
      </c>
      <c r="L10" s="25" t="s">
        <v>165</v>
      </c>
      <c r="M10" s="26">
        <v>11</v>
      </c>
      <c r="N10" s="26">
        <v>25</v>
      </c>
      <c r="O10" s="26">
        <v>0</v>
      </c>
      <c r="P10" s="26">
        <v>17</v>
      </c>
      <c r="Q10" s="26">
        <v>0</v>
      </c>
      <c r="R10" s="26">
        <v>0</v>
      </c>
      <c r="S10" s="26">
        <v>0</v>
      </c>
      <c r="T10" s="26">
        <v>0</v>
      </c>
      <c r="U10" s="27">
        <f>SUM(M10:T10)</f>
        <v>53</v>
      </c>
      <c r="V10" s="28">
        <f>SUM(F10:K10)</f>
        <v>1405442</v>
      </c>
    </row>
    <row r="11" spans="1:22" x14ac:dyDescent="0.35">
      <c r="A11" s="19" t="s">
        <v>103</v>
      </c>
      <c r="B11" s="19" t="s">
        <v>135</v>
      </c>
      <c r="C11" s="20" t="s">
        <v>136</v>
      </c>
      <c r="D11" s="20">
        <v>2022</v>
      </c>
      <c r="E11" s="21" t="s">
        <v>32</v>
      </c>
      <c r="F11" s="22">
        <v>0</v>
      </c>
      <c r="G11" s="23">
        <v>0</v>
      </c>
      <c r="H11" s="23">
        <v>236784</v>
      </c>
      <c r="I11" s="23">
        <v>113100</v>
      </c>
      <c r="J11" s="23">
        <v>0</v>
      </c>
      <c r="K11" s="24">
        <v>33015</v>
      </c>
      <c r="L11" s="25" t="s">
        <v>33</v>
      </c>
      <c r="M11" s="26"/>
      <c r="N11" s="26"/>
      <c r="O11" s="26"/>
      <c r="P11" s="26"/>
      <c r="Q11" s="26"/>
      <c r="R11" s="26"/>
      <c r="S11" s="26"/>
      <c r="T11" s="26"/>
      <c r="U11" s="27">
        <f>SUM(M11:T11)</f>
        <v>0</v>
      </c>
      <c r="V11" s="28">
        <f>SUM(F11:K11)</f>
        <v>382899</v>
      </c>
    </row>
    <row r="12" spans="1:22" x14ac:dyDescent="0.35">
      <c r="A12" s="19" t="s">
        <v>37</v>
      </c>
      <c r="B12" s="19" t="s">
        <v>38</v>
      </c>
      <c r="C12" s="20" t="s">
        <v>39</v>
      </c>
      <c r="D12" s="20">
        <v>2022</v>
      </c>
      <c r="E12" s="21" t="s">
        <v>32</v>
      </c>
      <c r="F12" s="22">
        <v>0</v>
      </c>
      <c r="G12" s="23">
        <v>0</v>
      </c>
      <c r="H12" s="23">
        <v>31833</v>
      </c>
      <c r="I12" s="23">
        <v>777</v>
      </c>
      <c r="J12" s="23">
        <v>0</v>
      </c>
      <c r="K12" s="24">
        <v>667</v>
      </c>
      <c r="L12" s="25" t="s">
        <v>33</v>
      </c>
      <c r="M12" s="26"/>
      <c r="N12" s="26"/>
      <c r="O12" s="26"/>
      <c r="P12" s="26"/>
      <c r="Q12" s="26"/>
      <c r="R12" s="26"/>
      <c r="S12" s="26"/>
      <c r="T12" s="26"/>
      <c r="U12" s="27">
        <f>SUM(M12:T12)</f>
        <v>0</v>
      </c>
      <c r="V12" s="28">
        <f>SUM(F12:K12)</f>
        <v>33277</v>
      </c>
    </row>
    <row r="13" spans="1:22" x14ac:dyDescent="0.35">
      <c r="A13" s="19" t="s">
        <v>37</v>
      </c>
      <c r="B13" s="19" t="s">
        <v>101</v>
      </c>
      <c r="C13" s="20" t="s">
        <v>102</v>
      </c>
      <c r="D13" s="20">
        <v>2022</v>
      </c>
      <c r="E13" s="21" t="s">
        <v>32</v>
      </c>
      <c r="F13" s="22">
        <v>0</v>
      </c>
      <c r="G13" s="23">
        <v>124152</v>
      </c>
      <c r="H13" s="23">
        <v>23922</v>
      </c>
      <c r="I13" s="23">
        <v>0</v>
      </c>
      <c r="J13" s="23">
        <v>2000</v>
      </c>
      <c r="K13" s="24">
        <v>7985</v>
      </c>
      <c r="L13" s="25" t="s">
        <v>165</v>
      </c>
      <c r="M13" s="26">
        <v>0</v>
      </c>
      <c r="N13" s="26">
        <v>7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7">
        <f>SUM(M13:T13)</f>
        <v>7</v>
      </c>
      <c r="V13" s="28">
        <f>SUM(F13:K13)</f>
        <v>158059</v>
      </c>
    </row>
    <row r="14" spans="1:22" x14ac:dyDescent="0.35">
      <c r="A14" s="19" t="s">
        <v>60</v>
      </c>
      <c r="B14" s="19" t="s">
        <v>61</v>
      </c>
      <c r="C14" s="20" t="s">
        <v>62</v>
      </c>
      <c r="D14" s="20">
        <v>2022</v>
      </c>
      <c r="E14" s="21" t="s">
        <v>43</v>
      </c>
      <c r="F14" s="22">
        <v>0</v>
      </c>
      <c r="G14" s="23">
        <v>0</v>
      </c>
      <c r="H14" s="23">
        <v>48379</v>
      </c>
      <c r="I14" s="23">
        <v>89827</v>
      </c>
      <c r="J14" s="23">
        <v>0</v>
      </c>
      <c r="K14" s="24">
        <v>6885</v>
      </c>
      <c r="L14" s="25" t="s">
        <v>33</v>
      </c>
      <c r="M14" s="26"/>
      <c r="N14" s="26"/>
      <c r="O14" s="26"/>
      <c r="P14" s="26"/>
      <c r="Q14" s="26"/>
      <c r="R14" s="26"/>
      <c r="S14" s="26"/>
      <c r="T14" s="26"/>
      <c r="U14" s="27">
        <f>SUM(M14:T14)</f>
        <v>0</v>
      </c>
      <c r="V14" s="28">
        <f>SUM(F14:K14)</f>
        <v>145091</v>
      </c>
    </row>
    <row r="15" spans="1:22" x14ac:dyDescent="0.35">
      <c r="A15" s="19" t="s">
        <v>52</v>
      </c>
      <c r="B15" s="19" t="s">
        <v>53</v>
      </c>
      <c r="C15" s="20" t="s">
        <v>54</v>
      </c>
      <c r="D15" s="20">
        <v>2022</v>
      </c>
      <c r="E15" s="21" t="s">
        <v>32</v>
      </c>
      <c r="F15" s="22">
        <v>0</v>
      </c>
      <c r="G15" s="23">
        <v>0</v>
      </c>
      <c r="H15" s="23">
        <v>0</v>
      </c>
      <c r="I15" s="23">
        <v>59718</v>
      </c>
      <c r="J15" s="23">
        <v>0</v>
      </c>
      <c r="K15" s="24">
        <v>4875</v>
      </c>
      <c r="L15" s="25" t="s">
        <v>33</v>
      </c>
      <c r="M15" s="26"/>
      <c r="N15" s="26"/>
      <c r="O15" s="26"/>
      <c r="P15" s="26"/>
      <c r="Q15" s="26"/>
      <c r="R15" s="26"/>
      <c r="S15" s="26"/>
      <c r="T15" s="26"/>
      <c r="U15" s="27">
        <f>SUM(M15:T15)</f>
        <v>0</v>
      </c>
      <c r="V15" s="28">
        <f>SUM(F15:K15)</f>
        <v>64593</v>
      </c>
    </row>
    <row r="16" spans="1:22" x14ac:dyDescent="0.35">
      <c r="A16" s="19" t="s">
        <v>52</v>
      </c>
      <c r="B16" s="19" t="s">
        <v>58</v>
      </c>
      <c r="C16" s="20" t="s">
        <v>59</v>
      </c>
      <c r="D16" s="20">
        <v>2022</v>
      </c>
      <c r="E16" s="21" t="s">
        <v>32</v>
      </c>
      <c r="F16" s="22">
        <v>0</v>
      </c>
      <c r="G16" s="23">
        <v>0</v>
      </c>
      <c r="H16" s="23">
        <v>24780</v>
      </c>
      <c r="I16" s="23">
        <v>48487</v>
      </c>
      <c r="J16" s="23">
        <v>6582</v>
      </c>
      <c r="K16" s="24">
        <v>7060</v>
      </c>
      <c r="L16" s="25" t="s">
        <v>33</v>
      </c>
      <c r="M16" s="26"/>
      <c r="N16" s="26"/>
      <c r="O16" s="26"/>
      <c r="P16" s="26"/>
      <c r="Q16" s="26"/>
      <c r="R16" s="26"/>
      <c r="S16" s="26"/>
      <c r="T16" s="26"/>
      <c r="U16" s="27">
        <f>SUM(M16:T16)</f>
        <v>0</v>
      </c>
      <c r="V16" s="28">
        <f>SUM(F16:K16)</f>
        <v>86909</v>
      </c>
    </row>
    <row r="17" spans="1:22" x14ac:dyDescent="0.35">
      <c r="A17" s="19" t="s">
        <v>52</v>
      </c>
      <c r="B17" s="19" t="s">
        <v>77</v>
      </c>
      <c r="C17" s="20" t="s">
        <v>78</v>
      </c>
      <c r="D17" s="20">
        <v>2022</v>
      </c>
      <c r="E17" s="21" t="s">
        <v>32</v>
      </c>
      <c r="F17" s="22">
        <v>0</v>
      </c>
      <c r="G17" s="23">
        <v>0</v>
      </c>
      <c r="H17" s="23">
        <v>26589</v>
      </c>
      <c r="I17" s="23">
        <v>40580</v>
      </c>
      <c r="J17" s="23">
        <v>1000</v>
      </c>
      <c r="K17" s="24">
        <v>6041</v>
      </c>
      <c r="L17" s="25" t="s">
        <v>33</v>
      </c>
      <c r="M17" s="26"/>
      <c r="N17" s="26"/>
      <c r="O17" s="26"/>
      <c r="P17" s="26"/>
      <c r="Q17" s="26"/>
      <c r="R17" s="26"/>
      <c r="S17" s="26"/>
      <c r="T17" s="26"/>
      <c r="U17" s="27">
        <f>SUM(M17:T17)</f>
        <v>0</v>
      </c>
      <c r="V17" s="28">
        <f>SUM(F17:K17)</f>
        <v>74210</v>
      </c>
    </row>
    <row r="18" spans="1:22" x14ac:dyDescent="0.35">
      <c r="A18" s="19" t="s">
        <v>111</v>
      </c>
      <c r="B18" s="19" t="s">
        <v>112</v>
      </c>
      <c r="C18" s="20" t="s">
        <v>113</v>
      </c>
      <c r="D18" s="20">
        <v>2022</v>
      </c>
      <c r="E18" s="21" t="s">
        <v>32</v>
      </c>
      <c r="F18" s="22">
        <v>0</v>
      </c>
      <c r="G18" s="23">
        <v>165636</v>
      </c>
      <c r="H18" s="23">
        <v>85573</v>
      </c>
      <c r="I18" s="23">
        <v>0</v>
      </c>
      <c r="J18" s="23">
        <v>8520</v>
      </c>
      <c r="K18" s="24">
        <v>20000</v>
      </c>
      <c r="L18" s="25" t="s">
        <v>165</v>
      </c>
      <c r="M18" s="26">
        <v>0</v>
      </c>
      <c r="N18" s="26">
        <v>0</v>
      </c>
      <c r="O18" s="26">
        <v>4</v>
      </c>
      <c r="P18" s="26">
        <v>2</v>
      </c>
      <c r="Q18" s="26">
        <v>1</v>
      </c>
      <c r="R18" s="26">
        <v>0</v>
      </c>
      <c r="S18" s="26">
        <v>0</v>
      </c>
      <c r="T18" s="26">
        <v>0</v>
      </c>
      <c r="U18" s="27">
        <f>SUM(M18:T18)</f>
        <v>7</v>
      </c>
      <c r="V18" s="28">
        <f>SUM(F18:K18)</f>
        <v>279729</v>
      </c>
    </row>
    <row r="19" spans="1:22" x14ac:dyDescent="0.35">
      <c r="A19" s="19" t="s">
        <v>111</v>
      </c>
      <c r="B19" s="19" t="s">
        <v>137</v>
      </c>
      <c r="C19" s="20" t="s">
        <v>138</v>
      </c>
      <c r="D19" s="20">
        <v>2022</v>
      </c>
      <c r="E19" s="21" t="s">
        <v>32</v>
      </c>
      <c r="F19" s="22">
        <v>0</v>
      </c>
      <c r="G19" s="23">
        <v>194940</v>
      </c>
      <c r="H19" s="23">
        <v>156457</v>
      </c>
      <c r="I19" s="23">
        <v>0</v>
      </c>
      <c r="J19" s="23">
        <v>12164</v>
      </c>
      <c r="K19" s="24">
        <v>15645</v>
      </c>
      <c r="L19" s="25" t="s">
        <v>165</v>
      </c>
      <c r="M19" s="26">
        <v>0</v>
      </c>
      <c r="N19" s="26">
        <v>1</v>
      </c>
      <c r="O19" s="26">
        <v>2</v>
      </c>
      <c r="P19" s="26">
        <v>4</v>
      </c>
      <c r="Q19" s="26">
        <v>1</v>
      </c>
      <c r="R19" s="26">
        <v>0</v>
      </c>
      <c r="S19" s="26">
        <v>0</v>
      </c>
      <c r="T19" s="26">
        <v>0</v>
      </c>
      <c r="U19" s="27">
        <f>SUM(M19:T19)</f>
        <v>8</v>
      </c>
      <c r="V19" s="28">
        <f>SUM(F19:K19)</f>
        <v>379206</v>
      </c>
    </row>
    <row r="20" spans="1:22" x14ac:dyDescent="0.35">
      <c r="A20" s="19" t="s">
        <v>92</v>
      </c>
      <c r="B20" s="19" t="s">
        <v>93</v>
      </c>
      <c r="C20" s="20" t="s">
        <v>94</v>
      </c>
      <c r="D20" s="20">
        <v>2022</v>
      </c>
      <c r="E20" s="21" t="s">
        <v>32</v>
      </c>
      <c r="F20" s="22">
        <v>0</v>
      </c>
      <c r="G20" s="23">
        <v>356832</v>
      </c>
      <c r="H20" s="23">
        <v>150161</v>
      </c>
      <c r="I20" s="23">
        <v>0</v>
      </c>
      <c r="J20" s="23">
        <v>2168</v>
      </c>
      <c r="K20" s="24">
        <v>29042</v>
      </c>
      <c r="L20" s="25" t="s">
        <v>165</v>
      </c>
      <c r="M20" s="26">
        <v>0</v>
      </c>
      <c r="N20" s="26">
        <v>0</v>
      </c>
      <c r="O20" s="26">
        <v>0</v>
      </c>
      <c r="P20" s="26">
        <v>14</v>
      </c>
      <c r="Q20" s="26">
        <v>0</v>
      </c>
      <c r="R20" s="26">
        <v>0</v>
      </c>
      <c r="S20" s="26">
        <v>0</v>
      </c>
      <c r="T20" s="26">
        <v>0</v>
      </c>
      <c r="U20" s="27">
        <f>SUM(M20:T20)</f>
        <v>14</v>
      </c>
      <c r="V20" s="28">
        <f>SUM(F20:K20)</f>
        <v>538203</v>
      </c>
    </row>
    <row r="21" spans="1:22" x14ac:dyDescent="0.35">
      <c r="A21" s="19" t="s">
        <v>92</v>
      </c>
      <c r="B21" s="19" t="s">
        <v>120</v>
      </c>
      <c r="C21" s="20" t="s">
        <v>121</v>
      </c>
      <c r="D21" s="20">
        <v>2022</v>
      </c>
      <c r="E21" s="21" t="s">
        <v>122</v>
      </c>
      <c r="F21" s="22">
        <v>134232</v>
      </c>
      <c r="G21" s="23">
        <v>101232</v>
      </c>
      <c r="H21" s="23">
        <v>123260</v>
      </c>
      <c r="I21" s="23">
        <v>16316</v>
      </c>
      <c r="J21" s="23">
        <v>0</v>
      </c>
      <c r="K21" s="24">
        <v>23894</v>
      </c>
      <c r="L21" s="25" t="s">
        <v>166</v>
      </c>
      <c r="M21" s="26">
        <v>0</v>
      </c>
      <c r="N21" s="26">
        <v>0</v>
      </c>
      <c r="O21" s="26">
        <v>0</v>
      </c>
      <c r="P21" s="26">
        <v>4</v>
      </c>
      <c r="Q21" s="26">
        <v>0</v>
      </c>
      <c r="R21" s="26">
        <v>0</v>
      </c>
      <c r="S21" s="26">
        <v>0</v>
      </c>
      <c r="T21" s="26">
        <v>0</v>
      </c>
      <c r="U21" s="27">
        <f>SUM(M21:T21)</f>
        <v>4</v>
      </c>
      <c r="V21" s="28">
        <f>SUM(F21:K21)</f>
        <v>398934</v>
      </c>
    </row>
    <row r="22" spans="1:22" x14ac:dyDescent="0.35">
      <c r="A22" s="19" t="s">
        <v>74</v>
      </c>
      <c r="B22" s="19" t="s">
        <v>75</v>
      </c>
      <c r="C22" s="20" t="s">
        <v>76</v>
      </c>
      <c r="D22" s="20">
        <v>2022</v>
      </c>
      <c r="E22" s="21" t="s">
        <v>32</v>
      </c>
      <c r="F22" s="22">
        <v>84871</v>
      </c>
      <c r="G22" s="23">
        <v>0</v>
      </c>
      <c r="H22" s="23">
        <v>124426</v>
      </c>
      <c r="I22" s="23">
        <v>58244</v>
      </c>
      <c r="J22" s="23">
        <v>0</v>
      </c>
      <c r="K22" s="24">
        <v>21873</v>
      </c>
      <c r="L22" s="25" t="s">
        <v>33</v>
      </c>
      <c r="M22" s="26"/>
      <c r="N22" s="26"/>
      <c r="O22" s="26"/>
      <c r="P22" s="26"/>
      <c r="Q22" s="26"/>
      <c r="R22" s="26"/>
      <c r="S22" s="26"/>
      <c r="T22" s="26"/>
      <c r="U22" s="27">
        <f>SUM(M22:T22)</f>
        <v>0</v>
      </c>
      <c r="V22" s="28">
        <f>SUM(F22:K22)</f>
        <v>289414</v>
      </c>
    </row>
    <row r="23" spans="1:22" x14ac:dyDescent="0.35">
      <c r="A23" s="19" t="s">
        <v>74</v>
      </c>
      <c r="B23" s="19" t="s">
        <v>157</v>
      </c>
      <c r="C23" s="20" t="s">
        <v>158</v>
      </c>
      <c r="D23" s="20">
        <v>2022</v>
      </c>
      <c r="E23" s="21" t="s">
        <v>32</v>
      </c>
      <c r="F23" s="22">
        <v>0</v>
      </c>
      <c r="G23" s="23">
        <v>267480</v>
      </c>
      <c r="H23" s="23">
        <v>92827</v>
      </c>
      <c r="I23" s="23">
        <v>0</v>
      </c>
      <c r="J23" s="23">
        <v>0</v>
      </c>
      <c r="K23" s="24">
        <v>32090</v>
      </c>
      <c r="L23" s="25" t="s">
        <v>165</v>
      </c>
      <c r="M23" s="26">
        <v>0</v>
      </c>
      <c r="N23" s="26">
        <v>6</v>
      </c>
      <c r="O23" s="26">
        <v>3</v>
      </c>
      <c r="P23" s="26">
        <v>4</v>
      </c>
      <c r="Q23" s="26">
        <v>0</v>
      </c>
      <c r="R23" s="26">
        <v>0</v>
      </c>
      <c r="S23" s="26">
        <v>0</v>
      </c>
      <c r="T23" s="26">
        <v>0</v>
      </c>
      <c r="U23" s="27">
        <f>SUM(M23:T23)</f>
        <v>13</v>
      </c>
      <c r="V23" s="28">
        <f>SUM(F23:K23)</f>
        <v>392397</v>
      </c>
    </row>
    <row r="24" spans="1:22" x14ac:dyDescent="0.35">
      <c r="A24" s="19" t="s">
        <v>71</v>
      </c>
      <c r="B24" s="19" t="s">
        <v>72</v>
      </c>
      <c r="C24" s="20" t="s">
        <v>73</v>
      </c>
      <c r="D24" s="20">
        <v>2022</v>
      </c>
      <c r="E24" s="21" t="s">
        <v>32</v>
      </c>
      <c r="F24" s="22">
        <v>0</v>
      </c>
      <c r="G24" s="23">
        <v>0</v>
      </c>
      <c r="H24" s="23">
        <v>36435</v>
      </c>
      <c r="I24" s="23">
        <v>58868</v>
      </c>
      <c r="J24" s="23">
        <v>5488</v>
      </c>
      <c r="K24" s="24">
        <v>5522</v>
      </c>
      <c r="L24" s="25" t="s">
        <v>33</v>
      </c>
      <c r="M24" s="26"/>
      <c r="N24" s="26"/>
      <c r="O24" s="26"/>
      <c r="P24" s="26"/>
      <c r="Q24" s="26"/>
      <c r="R24" s="26"/>
      <c r="S24" s="26"/>
      <c r="T24" s="26"/>
      <c r="U24" s="27">
        <f>SUM(M24:T24)</f>
        <v>0</v>
      </c>
      <c r="V24" s="28">
        <f>SUM(F24:K24)</f>
        <v>106313</v>
      </c>
    </row>
    <row r="25" spans="1:22" x14ac:dyDescent="0.35">
      <c r="A25" s="19" t="s">
        <v>71</v>
      </c>
      <c r="B25" s="19" t="s">
        <v>84</v>
      </c>
      <c r="C25" s="20" t="s">
        <v>85</v>
      </c>
      <c r="D25" s="20">
        <v>2022</v>
      </c>
      <c r="E25" s="21" t="s">
        <v>32</v>
      </c>
      <c r="F25" s="22">
        <v>0</v>
      </c>
      <c r="G25" s="23">
        <v>295560</v>
      </c>
      <c r="H25" s="23">
        <v>0</v>
      </c>
      <c r="I25" s="23">
        <v>0</v>
      </c>
      <c r="J25" s="23">
        <v>0</v>
      </c>
      <c r="K25" s="24">
        <v>8880</v>
      </c>
      <c r="L25" s="25" t="s">
        <v>165</v>
      </c>
      <c r="M25" s="26">
        <v>0</v>
      </c>
      <c r="N25" s="26">
        <v>0</v>
      </c>
      <c r="O25" s="26">
        <v>15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7">
        <f>SUM(M25:T25)</f>
        <v>15</v>
      </c>
      <c r="V25" s="28">
        <f>SUM(F25:K25)</f>
        <v>304440</v>
      </c>
    </row>
    <row r="26" spans="1:22" x14ac:dyDescent="0.35">
      <c r="A26" s="19" t="s">
        <v>71</v>
      </c>
      <c r="B26" s="19" t="s">
        <v>116</v>
      </c>
      <c r="C26" s="20" t="s">
        <v>117</v>
      </c>
      <c r="D26" s="20">
        <v>2022</v>
      </c>
      <c r="E26" s="21" t="s">
        <v>32</v>
      </c>
      <c r="F26" s="22">
        <v>0</v>
      </c>
      <c r="G26" s="23">
        <v>342468</v>
      </c>
      <c r="H26" s="23">
        <v>198214</v>
      </c>
      <c r="I26" s="23">
        <v>0</v>
      </c>
      <c r="J26" s="23">
        <v>4850</v>
      </c>
      <c r="K26" s="24">
        <v>44497</v>
      </c>
      <c r="L26" s="25" t="s">
        <v>165</v>
      </c>
      <c r="M26" s="26">
        <v>0</v>
      </c>
      <c r="N26" s="26">
        <v>2</v>
      </c>
      <c r="O26" s="26">
        <v>6</v>
      </c>
      <c r="P26" s="26">
        <v>6</v>
      </c>
      <c r="Q26" s="26">
        <v>1</v>
      </c>
      <c r="R26" s="26">
        <v>0</v>
      </c>
      <c r="S26" s="26">
        <v>0</v>
      </c>
      <c r="T26" s="26">
        <v>0</v>
      </c>
      <c r="U26" s="27">
        <f>SUM(M26:T26)</f>
        <v>15</v>
      </c>
      <c r="V26" s="28">
        <f>SUM(F26:K26)</f>
        <v>590029</v>
      </c>
    </row>
    <row r="27" spans="1:22" x14ac:dyDescent="0.35">
      <c r="A27" s="19" t="s">
        <v>71</v>
      </c>
      <c r="B27" s="19" t="s">
        <v>125</v>
      </c>
      <c r="C27" s="20" t="s">
        <v>126</v>
      </c>
      <c r="D27" s="20">
        <v>2022</v>
      </c>
      <c r="E27" s="21" t="s">
        <v>122</v>
      </c>
      <c r="F27" s="22">
        <v>0</v>
      </c>
      <c r="G27" s="23">
        <v>70680</v>
      </c>
      <c r="H27" s="23">
        <v>104856</v>
      </c>
      <c r="I27" s="23">
        <v>28804</v>
      </c>
      <c r="J27" s="23">
        <v>7137</v>
      </c>
      <c r="K27" s="24">
        <v>19059</v>
      </c>
      <c r="L27" s="25" t="s">
        <v>165</v>
      </c>
      <c r="M27" s="26">
        <v>0</v>
      </c>
      <c r="N27" s="26">
        <v>0</v>
      </c>
      <c r="O27" s="26">
        <v>1</v>
      </c>
      <c r="P27" s="26">
        <v>2</v>
      </c>
      <c r="Q27" s="26">
        <v>0</v>
      </c>
      <c r="R27" s="26">
        <v>0</v>
      </c>
      <c r="S27" s="26">
        <v>0</v>
      </c>
      <c r="T27" s="26">
        <v>0</v>
      </c>
      <c r="U27" s="27">
        <f>SUM(M27:T27)</f>
        <v>3</v>
      </c>
      <c r="V27" s="28">
        <f>SUM(F27:K27)</f>
        <v>230536</v>
      </c>
    </row>
    <row r="28" spans="1:22" x14ac:dyDescent="0.35">
      <c r="A28" s="19" t="s">
        <v>44</v>
      </c>
      <c r="B28" s="19" t="s">
        <v>45</v>
      </c>
      <c r="C28" s="20" t="s">
        <v>46</v>
      </c>
      <c r="D28" s="20">
        <v>2022</v>
      </c>
      <c r="E28" s="21" t="s">
        <v>32</v>
      </c>
      <c r="F28" s="22">
        <v>0</v>
      </c>
      <c r="G28" s="23">
        <v>417216</v>
      </c>
      <c r="H28" s="23">
        <v>0</v>
      </c>
      <c r="I28" s="23">
        <v>0</v>
      </c>
      <c r="J28" s="23">
        <v>0</v>
      </c>
      <c r="K28" s="24">
        <v>18721</v>
      </c>
      <c r="L28" s="25" t="s">
        <v>165</v>
      </c>
      <c r="M28" s="26">
        <v>0</v>
      </c>
      <c r="N28" s="26">
        <v>0</v>
      </c>
      <c r="O28" s="26">
        <v>16</v>
      </c>
      <c r="P28" s="26">
        <v>4</v>
      </c>
      <c r="Q28" s="26">
        <v>0</v>
      </c>
      <c r="R28" s="26">
        <v>0</v>
      </c>
      <c r="S28" s="26">
        <v>0</v>
      </c>
      <c r="T28" s="26">
        <v>0</v>
      </c>
      <c r="U28" s="27">
        <f>SUM(M28:T28)</f>
        <v>20</v>
      </c>
      <c r="V28" s="28">
        <f>SUM(F28:K28)</f>
        <v>435937</v>
      </c>
    </row>
    <row r="29" spans="1:22" x14ac:dyDescent="0.35">
      <c r="A29" s="19" t="s">
        <v>44</v>
      </c>
      <c r="B29" s="19" t="s">
        <v>47</v>
      </c>
      <c r="C29" s="20" t="s">
        <v>48</v>
      </c>
      <c r="D29" s="20">
        <v>2022</v>
      </c>
      <c r="E29" s="21" t="s">
        <v>32</v>
      </c>
      <c r="F29" s="22">
        <v>0</v>
      </c>
      <c r="G29" s="23">
        <v>417216</v>
      </c>
      <c r="H29" s="23">
        <v>0</v>
      </c>
      <c r="I29" s="23">
        <v>0</v>
      </c>
      <c r="J29" s="23">
        <v>0</v>
      </c>
      <c r="K29" s="24">
        <v>19652</v>
      </c>
      <c r="L29" s="25" t="s">
        <v>165</v>
      </c>
      <c r="M29" s="26">
        <v>0</v>
      </c>
      <c r="N29" s="26">
        <v>0</v>
      </c>
      <c r="O29" s="26">
        <v>16</v>
      </c>
      <c r="P29" s="26">
        <v>4</v>
      </c>
      <c r="Q29" s="26">
        <v>0</v>
      </c>
      <c r="R29" s="26">
        <v>0</v>
      </c>
      <c r="S29" s="26">
        <v>0</v>
      </c>
      <c r="T29" s="26">
        <v>0</v>
      </c>
      <c r="U29" s="27">
        <f>SUM(M29:T29)</f>
        <v>20</v>
      </c>
      <c r="V29" s="28">
        <f>SUM(F29:K29)</f>
        <v>436868</v>
      </c>
    </row>
    <row r="30" spans="1:22" x14ac:dyDescent="0.35">
      <c r="A30" s="19" t="s">
        <v>44</v>
      </c>
      <c r="B30" s="19" t="s">
        <v>55</v>
      </c>
      <c r="C30" s="20" t="s">
        <v>56</v>
      </c>
      <c r="D30" s="20">
        <v>2022</v>
      </c>
      <c r="E30" s="21" t="s">
        <v>57</v>
      </c>
      <c r="F30" s="22">
        <v>97344</v>
      </c>
      <c r="G30" s="23">
        <v>0</v>
      </c>
      <c r="H30" s="23">
        <v>64717</v>
      </c>
      <c r="I30" s="23">
        <v>102190</v>
      </c>
      <c r="J30" s="23">
        <v>0</v>
      </c>
      <c r="K30" s="24">
        <v>18260</v>
      </c>
      <c r="L30" s="25" t="s">
        <v>33</v>
      </c>
      <c r="M30" s="26"/>
      <c r="N30" s="26"/>
      <c r="O30" s="26"/>
      <c r="P30" s="26"/>
      <c r="Q30" s="26"/>
      <c r="R30" s="26"/>
      <c r="S30" s="26"/>
      <c r="T30" s="26"/>
      <c r="U30" s="27">
        <f>SUM(M30:T30)</f>
        <v>0</v>
      </c>
      <c r="V30" s="28">
        <f>SUM(F30:K30)</f>
        <v>282511</v>
      </c>
    </row>
    <row r="31" spans="1:22" x14ac:dyDescent="0.35">
      <c r="A31" s="19" t="s">
        <v>44</v>
      </c>
      <c r="B31" s="19" t="s">
        <v>133</v>
      </c>
      <c r="C31" s="20" t="s">
        <v>134</v>
      </c>
      <c r="D31" s="20">
        <v>2022</v>
      </c>
      <c r="E31" s="21" t="s">
        <v>32</v>
      </c>
      <c r="F31" s="22">
        <v>101108</v>
      </c>
      <c r="G31" s="23">
        <v>0</v>
      </c>
      <c r="H31" s="23">
        <v>23626</v>
      </c>
      <c r="I31" s="23">
        <v>54146</v>
      </c>
      <c r="J31" s="23">
        <v>0</v>
      </c>
      <c r="K31" s="24">
        <v>13410</v>
      </c>
      <c r="L31" s="25" t="s">
        <v>33</v>
      </c>
      <c r="M31" s="26"/>
      <c r="N31" s="26"/>
      <c r="O31" s="26"/>
      <c r="P31" s="26"/>
      <c r="Q31" s="26"/>
      <c r="R31" s="26"/>
      <c r="S31" s="26"/>
      <c r="T31" s="26"/>
      <c r="U31" s="27">
        <f>SUM(M31:T31)</f>
        <v>0</v>
      </c>
      <c r="V31" s="28">
        <f>SUM(F31:K31)</f>
        <v>192290</v>
      </c>
    </row>
    <row r="32" spans="1:22" x14ac:dyDescent="0.35">
      <c r="A32" s="19" t="s">
        <v>79</v>
      </c>
      <c r="B32" s="19" t="s">
        <v>80</v>
      </c>
      <c r="C32" s="20" t="s">
        <v>81</v>
      </c>
      <c r="D32" s="20">
        <v>2022</v>
      </c>
      <c r="E32" s="21" t="s">
        <v>32</v>
      </c>
      <c r="F32" s="22">
        <v>0</v>
      </c>
      <c r="G32" s="23">
        <v>0</v>
      </c>
      <c r="H32" s="23">
        <v>0</v>
      </c>
      <c r="I32" s="23">
        <v>924242</v>
      </c>
      <c r="J32" s="23">
        <v>0</v>
      </c>
      <c r="K32" s="24">
        <v>13964</v>
      </c>
      <c r="L32" s="25" t="s">
        <v>33</v>
      </c>
      <c r="M32" s="26"/>
      <c r="N32" s="26"/>
      <c r="O32" s="26"/>
      <c r="P32" s="26"/>
      <c r="Q32" s="26"/>
      <c r="R32" s="26"/>
      <c r="S32" s="26"/>
      <c r="T32" s="26"/>
      <c r="U32" s="27">
        <f>SUM(M32:T32)</f>
        <v>0</v>
      </c>
      <c r="V32" s="28">
        <f>SUM(F32:K32)</f>
        <v>938206</v>
      </c>
    </row>
    <row r="33" spans="1:22" x14ac:dyDescent="0.35">
      <c r="A33" s="19" t="s">
        <v>49</v>
      </c>
      <c r="B33" s="19" t="s">
        <v>50</v>
      </c>
      <c r="C33" s="20" t="s">
        <v>51</v>
      </c>
      <c r="D33" s="20">
        <v>2022</v>
      </c>
      <c r="E33" s="21" t="s">
        <v>15</v>
      </c>
      <c r="F33" s="22">
        <v>0</v>
      </c>
      <c r="G33" s="23">
        <v>0</v>
      </c>
      <c r="H33" s="23">
        <v>0</v>
      </c>
      <c r="I33" s="23">
        <v>0</v>
      </c>
      <c r="J33" s="23">
        <v>698783</v>
      </c>
      <c r="K33" s="24">
        <v>35220</v>
      </c>
      <c r="L33" s="25" t="s">
        <v>33</v>
      </c>
      <c r="M33" s="26"/>
      <c r="N33" s="26"/>
      <c r="O33" s="26"/>
      <c r="P33" s="26"/>
      <c r="Q33" s="26"/>
      <c r="R33" s="26"/>
      <c r="S33" s="26"/>
      <c r="T33" s="26"/>
      <c r="U33" s="27">
        <f>SUM(M33:T33)</f>
        <v>0</v>
      </c>
      <c r="V33" s="28">
        <f>SUM(F33:K33)</f>
        <v>734003</v>
      </c>
    </row>
    <row r="34" spans="1:22" x14ac:dyDescent="0.35">
      <c r="A34" s="19" t="s">
        <v>49</v>
      </c>
      <c r="B34" s="19" t="s">
        <v>108</v>
      </c>
      <c r="C34" s="20" t="s">
        <v>109</v>
      </c>
      <c r="D34" s="20">
        <v>2022</v>
      </c>
      <c r="E34" s="21" t="s">
        <v>110</v>
      </c>
      <c r="F34" s="22">
        <v>0</v>
      </c>
      <c r="G34" s="23">
        <v>0</v>
      </c>
      <c r="H34" s="23">
        <v>672000</v>
      </c>
      <c r="I34" s="23">
        <v>0</v>
      </c>
      <c r="J34" s="23">
        <v>0</v>
      </c>
      <c r="K34" s="24">
        <v>35000</v>
      </c>
      <c r="L34" s="25" t="s">
        <v>33</v>
      </c>
      <c r="M34" s="26"/>
      <c r="N34" s="26"/>
      <c r="O34" s="26"/>
      <c r="P34" s="26"/>
      <c r="Q34" s="26"/>
      <c r="R34" s="26"/>
      <c r="S34" s="26"/>
      <c r="T34" s="26"/>
      <c r="U34" s="27">
        <f>SUM(M34:T34)</f>
        <v>0</v>
      </c>
      <c r="V34" s="28">
        <f>SUM(F34:K34)</f>
        <v>707000</v>
      </c>
    </row>
    <row r="35" spans="1:22" x14ac:dyDescent="0.35">
      <c r="A35" s="19" t="s">
        <v>49</v>
      </c>
      <c r="B35" s="19" t="s">
        <v>141</v>
      </c>
      <c r="C35" s="20" t="s">
        <v>142</v>
      </c>
      <c r="D35" s="20">
        <v>2022</v>
      </c>
      <c r="E35" s="21" t="s">
        <v>32</v>
      </c>
      <c r="F35" s="22">
        <v>0</v>
      </c>
      <c r="G35" s="23">
        <v>82020</v>
      </c>
      <c r="H35" s="23">
        <v>73796</v>
      </c>
      <c r="I35" s="23">
        <v>0</v>
      </c>
      <c r="J35" s="23">
        <v>0</v>
      </c>
      <c r="K35" s="24">
        <v>14377</v>
      </c>
      <c r="L35" s="25" t="s">
        <v>165</v>
      </c>
      <c r="M35" s="26">
        <v>1</v>
      </c>
      <c r="N35" s="26">
        <v>1</v>
      </c>
      <c r="O35" s="26">
        <v>0</v>
      </c>
      <c r="P35" s="26">
        <v>2</v>
      </c>
      <c r="Q35" s="26">
        <v>0</v>
      </c>
      <c r="R35" s="26">
        <v>0</v>
      </c>
      <c r="S35" s="26">
        <v>0</v>
      </c>
      <c r="T35" s="26">
        <v>0</v>
      </c>
      <c r="U35" s="27">
        <f>SUM(M35:T35)</f>
        <v>4</v>
      </c>
      <c r="V35" s="28">
        <f>SUM(F35:K35)</f>
        <v>170193</v>
      </c>
    </row>
    <row r="36" spans="1:22" x14ac:dyDescent="0.35">
      <c r="A36" s="19" t="s">
        <v>49</v>
      </c>
      <c r="B36" s="19" t="s">
        <v>143</v>
      </c>
      <c r="C36" s="20" t="s">
        <v>144</v>
      </c>
      <c r="D36" s="20">
        <v>2022</v>
      </c>
      <c r="E36" s="21" t="s">
        <v>32</v>
      </c>
      <c r="F36" s="22">
        <v>0</v>
      </c>
      <c r="G36" s="23">
        <v>0</v>
      </c>
      <c r="H36" s="23">
        <v>572728</v>
      </c>
      <c r="I36" s="23">
        <v>0</v>
      </c>
      <c r="J36" s="23">
        <v>0</v>
      </c>
      <c r="K36" s="24">
        <v>57272</v>
      </c>
      <c r="L36" s="25" t="s">
        <v>33</v>
      </c>
      <c r="M36" s="26"/>
      <c r="N36" s="26"/>
      <c r="O36" s="26"/>
      <c r="P36" s="26"/>
      <c r="Q36" s="26"/>
      <c r="R36" s="26"/>
      <c r="S36" s="26"/>
      <c r="T36" s="26"/>
      <c r="U36" s="27">
        <f>SUM(M36:T36)</f>
        <v>0</v>
      </c>
      <c r="V36" s="28">
        <f>SUM(F36:K36)</f>
        <v>630000</v>
      </c>
    </row>
    <row r="37" spans="1:22" x14ac:dyDescent="0.35">
      <c r="A37" s="19" t="s">
        <v>49</v>
      </c>
      <c r="B37" s="19" t="s">
        <v>145</v>
      </c>
      <c r="C37" s="20" t="s">
        <v>146</v>
      </c>
      <c r="D37" s="20">
        <v>2022</v>
      </c>
      <c r="E37" s="21" t="s">
        <v>122</v>
      </c>
      <c r="F37" s="22">
        <v>638580</v>
      </c>
      <c r="G37" s="23">
        <v>605964</v>
      </c>
      <c r="H37" s="23">
        <v>604186</v>
      </c>
      <c r="I37" s="23">
        <v>102036</v>
      </c>
      <c r="J37" s="23">
        <v>0</v>
      </c>
      <c r="K37" s="24">
        <v>186085</v>
      </c>
      <c r="L37" s="25" t="s">
        <v>165</v>
      </c>
      <c r="M37" s="26">
        <v>5</v>
      </c>
      <c r="N37" s="26">
        <v>18</v>
      </c>
      <c r="O37" s="26">
        <v>6</v>
      </c>
      <c r="P37" s="26">
        <v>4</v>
      </c>
      <c r="Q37" s="26">
        <v>0</v>
      </c>
      <c r="R37" s="26">
        <v>0</v>
      </c>
      <c r="S37" s="26">
        <v>0</v>
      </c>
      <c r="T37" s="26">
        <v>0</v>
      </c>
      <c r="U37" s="27">
        <f>SUM(M37:T37)</f>
        <v>33</v>
      </c>
      <c r="V37" s="28">
        <f>SUM(F37:K37)</f>
        <v>2136851</v>
      </c>
    </row>
    <row r="38" spans="1:22" x14ac:dyDescent="0.35">
      <c r="A38" s="19" t="s">
        <v>49</v>
      </c>
      <c r="B38" s="19" t="s">
        <v>147</v>
      </c>
      <c r="C38" s="20" t="s">
        <v>148</v>
      </c>
      <c r="D38" s="20">
        <v>2022</v>
      </c>
      <c r="E38" s="21" t="s">
        <v>110</v>
      </c>
      <c r="F38" s="22">
        <v>0</v>
      </c>
      <c r="G38" s="23">
        <v>0</v>
      </c>
      <c r="H38" s="23">
        <v>590910</v>
      </c>
      <c r="I38" s="23">
        <v>0</v>
      </c>
      <c r="J38" s="23">
        <v>0</v>
      </c>
      <c r="K38" s="24">
        <v>59090</v>
      </c>
      <c r="L38" s="25" t="s">
        <v>33</v>
      </c>
      <c r="M38" s="26"/>
      <c r="N38" s="26"/>
      <c r="O38" s="26"/>
      <c r="P38" s="26"/>
      <c r="Q38" s="26"/>
      <c r="R38" s="26"/>
      <c r="S38" s="26"/>
      <c r="T38" s="26"/>
      <c r="U38" s="27">
        <f>SUM(M38:T38)</f>
        <v>0</v>
      </c>
      <c r="V38" s="28">
        <f>SUM(F38:K38)</f>
        <v>650000</v>
      </c>
    </row>
    <row r="39" spans="1:22" x14ac:dyDescent="0.35">
      <c r="A39" s="19" t="s">
        <v>49</v>
      </c>
      <c r="B39" s="19" t="s">
        <v>149</v>
      </c>
      <c r="C39" s="20" t="s">
        <v>150</v>
      </c>
      <c r="D39" s="20">
        <v>2022</v>
      </c>
      <c r="E39" s="21" t="s">
        <v>32</v>
      </c>
      <c r="F39" s="22">
        <v>0</v>
      </c>
      <c r="G39" s="23">
        <v>0</v>
      </c>
      <c r="H39" s="23">
        <v>152348</v>
      </c>
      <c r="I39" s="23">
        <v>0</v>
      </c>
      <c r="J39" s="23">
        <v>0</v>
      </c>
      <c r="K39" s="24">
        <v>15234</v>
      </c>
      <c r="L39" s="25" t="s">
        <v>33</v>
      </c>
      <c r="M39" s="26"/>
      <c r="N39" s="26"/>
      <c r="O39" s="26"/>
      <c r="P39" s="26"/>
      <c r="Q39" s="26"/>
      <c r="R39" s="26"/>
      <c r="S39" s="26"/>
      <c r="T39" s="26"/>
      <c r="U39" s="27">
        <f>SUM(M39:T39)</f>
        <v>0</v>
      </c>
      <c r="V39" s="28">
        <f>SUM(F39:K39)</f>
        <v>167582</v>
      </c>
    </row>
    <row r="40" spans="1:22" x14ac:dyDescent="0.35">
      <c r="A40" s="19" t="s">
        <v>49</v>
      </c>
      <c r="B40" s="19" t="s">
        <v>151</v>
      </c>
      <c r="C40" s="20" t="s">
        <v>152</v>
      </c>
      <c r="D40" s="20">
        <v>2022</v>
      </c>
      <c r="E40" s="21" t="s">
        <v>110</v>
      </c>
      <c r="F40" s="22">
        <v>0</v>
      </c>
      <c r="G40" s="23">
        <v>0</v>
      </c>
      <c r="H40" s="23">
        <v>75000</v>
      </c>
      <c r="I40" s="23">
        <v>0</v>
      </c>
      <c r="J40" s="23">
        <v>0</v>
      </c>
      <c r="K40" s="24">
        <v>7500</v>
      </c>
      <c r="L40" s="25" t="s">
        <v>33</v>
      </c>
      <c r="M40" s="26"/>
      <c r="N40" s="26"/>
      <c r="O40" s="26"/>
      <c r="P40" s="26"/>
      <c r="Q40" s="26"/>
      <c r="R40" s="26"/>
      <c r="S40" s="26"/>
      <c r="T40" s="26"/>
      <c r="U40" s="27">
        <f>SUM(M40:T40)</f>
        <v>0</v>
      </c>
      <c r="V40" s="28">
        <f>SUM(F40:K40)</f>
        <v>82500</v>
      </c>
    </row>
    <row r="41" spans="1:22" x14ac:dyDescent="0.35">
      <c r="A41" s="19" t="s">
        <v>49</v>
      </c>
      <c r="B41" s="19" t="s">
        <v>153</v>
      </c>
      <c r="C41" s="20" t="s">
        <v>154</v>
      </c>
      <c r="D41" s="20">
        <v>2022</v>
      </c>
      <c r="E41" s="21" t="s">
        <v>15</v>
      </c>
      <c r="F41" s="22">
        <v>0</v>
      </c>
      <c r="G41" s="23">
        <v>0</v>
      </c>
      <c r="H41" s="23">
        <v>0</v>
      </c>
      <c r="I41" s="23">
        <v>0</v>
      </c>
      <c r="J41" s="23">
        <v>139833</v>
      </c>
      <c r="K41" s="24">
        <v>13983</v>
      </c>
      <c r="L41" s="25" t="s">
        <v>33</v>
      </c>
      <c r="M41" s="26"/>
      <c r="N41" s="26"/>
      <c r="O41" s="26"/>
      <c r="P41" s="26"/>
      <c r="Q41" s="26"/>
      <c r="R41" s="26"/>
      <c r="S41" s="26"/>
      <c r="T41" s="26"/>
      <c r="U41" s="27">
        <f>SUM(M41:T41)</f>
        <v>0</v>
      </c>
      <c r="V41" s="28">
        <f>SUM(F41:K41)</f>
        <v>153816</v>
      </c>
    </row>
    <row r="42" spans="1:22" x14ac:dyDescent="0.35">
      <c r="A42" s="19" t="s">
        <v>49</v>
      </c>
      <c r="B42" s="19" t="s">
        <v>155</v>
      </c>
      <c r="C42" s="20" t="s">
        <v>156</v>
      </c>
      <c r="D42" s="20">
        <v>2022</v>
      </c>
      <c r="E42" s="21" t="s">
        <v>110</v>
      </c>
      <c r="F42" s="22">
        <v>0</v>
      </c>
      <c r="G42" s="23">
        <v>0</v>
      </c>
      <c r="H42" s="23">
        <v>343986</v>
      </c>
      <c r="I42" s="23">
        <v>0</v>
      </c>
      <c r="J42" s="23">
        <v>0</v>
      </c>
      <c r="K42" s="24">
        <v>33350</v>
      </c>
      <c r="L42" s="25" t="s">
        <v>33</v>
      </c>
      <c r="M42" s="26"/>
      <c r="N42" s="26"/>
      <c r="O42" s="26"/>
      <c r="P42" s="26"/>
      <c r="Q42" s="26"/>
      <c r="R42" s="26"/>
      <c r="S42" s="26"/>
      <c r="T42" s="26"/>
      <c r="U42" s="27">
        <f>SUM(M42:T42)</f>
        <v>0</v>
      </c>
      <c r="V42" s="28">
        <f>SUM(F42:K42)</f>
        <v>377336</v>
      </c>
    </row>
    <row r="43" spans="1:22" x14ac:dyDescent="0.35">
      <c r="A43" s="19" t="s">
        <v>29</v>
      </c>
      <c r="B43" s="19" t="s">
        <v>30</v>
      </c>
      <c r="C43" s="20" t="s">
        <v>31</v>
      </c>
      <c r="D43" s="20">
        <v>2022</v>
      </c>
      <c r="E43" s="21" t="s">
        <v>32</v>
      </c>
      <c r="F43" s="22">
        <v>0</v>
      </c>
      <c r="G43" s="23">
        <v>4039476</v>
      </c>
      <c r="H43" s="23">
        <v>0</v>
      </c>
      <c r="I43" s="23">
        <v>0</v>
      </c>
      <c r="J43" s="23">
        <v>0</v>
      </c>
      <c r="K43" s="24">
        <v>120652</v>
      </c>
      <c r="L43" s="25" t="s">
        <v>165</v>
      </c>
      <c r="M43" s="26">
        <v>20</v>
      </c>
      <c r="N43" s="26">
        <v>90</v>
      </c>
      <c r="O43" s="26">
        <v>60</v>
      </c>
      <c r="P43" s="26">
        <v>32</v>
      </c>
      <c r="Q43" s="26">
        <v>5</v>
      </c>
      <c r="R43" s="26">
        <v>0</v>
      </c>
      <c r="S43" s="26">
        <v>0</v>
      </c>
      <c r="T43" s="26">
        <v>0</v>
      </c>
      <c r="U43" s="27">
        <f>SUM(M43:T43)</f>
        <v>207</v>
      </c>
      <c r="V43" s="28">
        <f>SUM(F43:K43)</f>
        <v>4160128</v>
      </c>
    </row>
    <row r="44" spans="1:22" x14ac:dyDescent="0.35">
      <c r="A44" s="19" t="s">
        <v>29</v>
      </c>
      <c r="B44" s="19" t="s">
        <v>82</v>
      </c>
      <c r="C44" s="20" t="s">
        <v>83</v>
      </c>
      <c r="D44" s="20">
        <v>2022</v>
      </c>
      <c r="E44" s="21" t="s">
        <v>32</v>
      </c>
      <c r="F44" s="22">
        <v>0</v>
      </c>
      <c r="G44" s="23">
        <v>222672</v>
      </c>
      <c r="H44" s="23">
        <v>36000</v>
      </c>
      <c r="I44" s="23">
        <v>0</v>
      </c>
      <c r="J44" s="23">
        <v>0</v>
      </c>
      <c r="K44" s="24">
        <v>13784</v>
      </c>
      <c r="L44" s="25" t="s">
        <v>165</v>
      </c>
      <c r="M44" s="26">
        <v>0</v>
      </c>
      <c r="N44" s="26">
        <v>7</v>
      </c>
      <c r="O44" s="26">
        <v>5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7">
        <f>SUM(M44:T44)</f>
        <v>12</v>
      </c>
      <c r="V44" s="28">
        <f>SUM(F44:K44)</f>
        <v>272456</v>
      </c>
    </row>
    <row r="45" spans="1:22" x14ac:dyDescent="0.35">
      <c r="A45" s="19" t="s">
        <v>29</v>
      </c>
      <c r="B45" s="19" t="s">
        <v>90</v>
      </c>
      <c r="C45" s="20" t="s">
        <v>91</v>
      </c>
      <c r="D45" s="20">
        <v>2022</v>
      </c>
      <c r="E45" s="21" t="s">
        <v>32</v>
      </c>
      <c r="F45" s="22">
        <v>0</v>
      </c>
      <c r="G45" s="23">
        <v>326364</v>
      </c>
      <c r="H45" s="23">
        <v>84312</v>
      </c>
      <c r="I45" s="23">
        <v>0</v>
      </c>
      <c r="J45" s="23">
        <v>0</v>
      </c>
      <c r="K45" s="24">
        <v>19938</v>
      </c>
      <c r="L45" s="25" t="s">
        <v>165</v>
      </c>
      <c r="M45" s="26">
        <v>0</v>
      </c>
      <c r="N45" s="26">
        <v>0</v>
      </c>
      <c r="O45" s="26">
        <v>1</v>
      </c>
      <c r="P45" s="26">
        <v>5</v>
      </c>
      <c r="Q45" s="26">
        <v>5</v>
      </c>
      <c r="R45" s="26">
        <v>0</v>
      </c>
      <c r="S45" s="26">
        <v>0</v>
      </c>
      <c r="T45" s="26">
        <v>0</v>
      </c>
      <c r="U45" s="27">
        <f>SUM(M45:T45)</f>
        <v>11</v>
      </c>
      <c r="V45" s="28">
        <f>SUM(F45:K45)</f>
        <v>430614</v>
      </c>
    </row>
    <row r="46" spans="1:22" x14ac:dyDescent="0.35">
      <c r="A46" s="19" t="s">
        <v>29</v>
      </c>
      <c r="B46" s="19" t="s">
        <v>118</v>
      </c>
      <c r="C46" s="20" t="s">
        <v>119</v>
      </c>
      <c r="D46" s="20">
        <v>2022</v>
      </c>
      <c r="E46" s="21" t="s">
        <v>32</v>
      </c>
      <c r="F46" s="22">
        <v>0</v>
      </c>
      <c r="G46" s="23">
        <v>553872</v>
      </c>
      <c r="H46" s="23">
        <v>177720</v>
      </c>
      <c r="I46" s="23">
        <v>0</v>
      </c>
      <c r="J46" s="23">
        <v>0</v>
      </c>
      <c r="K46" s="24">
        <v>56712</v>
      </c>
      <c r="L46" s="25" t="s">
        <v>165</v>
      </c>
      <c r="M46" s="26">
        <v>0</v>
      </c>
      <c r="N46" s="26">
        <v>0</v>
      </c>
      <c r="O46" s="26">
        <v>10</v>
      </c>
      <c r="P46" s="26">
        <v>14</v>
      </c>
      <c r="Q46" s="26">
        <v>0</v>
      </c>
      <c r="R46" s="26">
        <v>0</v>
      </c>
      <c r="S46" s="26">
        <v>0</v>
      </c>
      <c r="T46" s="26">
        <v>0</v>
      </c>
      <c r="U46" s="27">
        <f>SUM(M46:T46)</f>
        <v>24</v>
      </c>
      <c r="V46" s="28">
        <f>SUM(F46:K46)</f>
        <v>788304</v>
      </c>
    </row>
    <row r="47" spans="1:22" x14ac:dyDescent="0.35">
      <c r="A47" s="19" t="s">
        <v>130</v>
      </c>
      <c r="B47" s="19" t="s">
        <v>131</v>
      </c>
      <c r="C47" s="20" t="s">
        <v>132</v>
      </c>
      <c r="D47" s="20">
        <v>2022</v>
      </c>
      <c r="E47" s="21" t="s">
        <v>122</v>
      </c>
      <c r="F47" s="22">
        <v>0</v>
      </c>
      <c r="G47" s="23">
        <v>203904</v>
      </c>
      <c r="H47" s="23">
        <v>60919</v>
      </c>
      <c r="I47" s="23">
        <v>101620</v>
      </c>
      <c r="J47" s="23">
        <v>0</v>
      </c>
      <c r="K47" s="24">
        <v>12079</v>
      </c>
      <c r="L47" s="25" t="s">
        <v>165</v>
      </c>
      <c r="M47" s="26">
        <v>0</v>
      </c>
      <c r="N47" s="26">
        <v>0</v>
      </c>
      <c r="O47" s="26">
        <v>0</v>
      </c>
      <c r="P47" s="26">
        <v>8</v>
      </c>
      <c r="Q47" s="26">
        <v>0</v>
      </c>
      <c r="R47" s="26">
        <v>0</v>
      </c>
      <c r="S47" s="26">
        <v>0</v>
      </c>
      <c r="T47" s="26">
        <v>0</v>
      </c>
      <c r="U47" s="27">
        <f>SUM(M47:T47)</f>
        <v>8</v>
      </c>
      <c r="V47" s="28">
        <f>SUM(F47:K47)</f>
        <v>378522</v>
      </c>
    </row>
    <row r="48" spans="1:22" x14ac:dyDescent="0.35">
      <c r="A48" s="19" t="s">
        <v>63</v>
      </c>
      <c r="B48" s="19" t="s">
        <v>64</v>
      </c>
      <c r="C48" s="20" t="s">
        <v>65</v>
      </c>
      <c r="D48" s="20">
        <v>2022</v>
      </c>
      <c r="E48" s="21" t="s">
        <v>32</v>
      </c>
      <c r="F48" s="22">
        <v>0</v>
      </c>
      <c r="G48" s="23">
        <v>0</v>
      </c>
      <c r="H48" s="23">
        <v>20740</v>
      </c>
      <c r="I48" s="23">
        <v>32170</v>
      </c>
      <c r="J48" s="23">
        <v>0</v>
      </c>
      <c r="K48" s="24">
        <v>2871</v>
      </c>
      <c r="L48" s="25" t="s">
        <v>33</v>
      </c>
      <c r="M48" s="26"/>
      <c r="N48" s="26"/>
      <c r="O48" s="26"/>
      <c r="P48" s="26"/>
      <c r="Q48" s="26"/>
      <c r="R48" s="26"/>
      <c r="S48" s="26"/>
      <c r="T48" s="26"/>
      <c r="U48" s="27">
        <f>SUM(M48:T48)</f>
        <v>0</v>
      </c>
      <c r="V48" s="28">
        <f>SUM(F48:K48)</f>
        <v>55781</v>
      </c>
    </row>
    <row r="49" spans="1:22" x14ac:dyDescent="0.35">
      <c r="A49" s="19" t="s">
        <v>63</v>
      </c>
      <c r="B49" s="19" t="s">
        <v>88</v>
      </c>
      <c r="C49" s="20" t="s">
        <v>89</v>
      </c>
      <c r="D49" s="20">
        <v>2022</v>
      </c>
      <c r="E49" s="21" t="s">
        <v>32</v>
      </c>
      <c r="F49" s="22">
        <v>0</v>
      </c>
      <c r="G49" s="23">
        <v>1273152</v>
      </c>
      <c r="H49" s="23">
        <v>378268</v>
      </c>
      <c r="I49" s="23">
        <v>0</v>
      </c>
      <c r="J49" s="23">
        <v>0</v>
      </c>
      <c r="K49" s="24">
        <v>78551</v>
      </c>
      <c r="L49" s="25" t="s">
        <v>165</v>
      </c>
      <c r="M49" s="26">
        <v>0</v>
      </c>
      <c r="N49" s="26">
        <v>9</v>
      </c>
      <c r="O49" s="26">
        <v>19</v>
      </c>
      <c r="P49" s="26">
        <v>29</v>
      </c>
      <c r="Q49" s="26">
        <v>0</v>
      </c>
      <c r="R49" s="26">
        <v>0</v>
      </c>
      <c r="S49" s="26">
        <v>0</v>
      </c>
      <c r="T49" s="26">
        <v>0</v>
      </c>
      <c r="U49" s="27">
        <f>SUM(M49:T49)</f>
        <v>57</v>
      </c>
      <c r="V49" s="28">
        <f>SUM(F49:K49)</f>
        <v>1729971</v>
      </c>
    </row>
    <row r="50" spans="1:22" x14ac:dyDescent="0.35">
      <c r="A50" s="19" t="s">
        <v>63</v>
      </c>
      <c r="B50" s="19" t="s">
        <v>106</v>
      </c>
      <c r="C50" s="20" t="s">
        <v>107</v>
      </c>
      <c r="D50" s="20">
        <v>2022</v>
      </c>
      <c r="E50" s="21" t="s">
        <v>32</v>
      </c>
      <c r="F50" s="22">
        <v>0</v>
      </c>
      <c r="G50" s="23">
        <v>1379376</v>
      </c>
      <c r="H50" s="23">
        <v>449166</v>
      </c>
      <c r="I50" s="23">
        <v>0</v>
      </c>
      <c r="J50" s="23">
        <v>0</v>
      </c>
      <c r="K50" s="24">
        <v>100103</v>
      </c>
      <c r="L50" s="25" t="s">
        <v>165</v>
      </c>
      <c r="M50" s="26">
        <v>0</v>
      </c>
      <c r="N50" s="26">
        <v>40</v>
      </c>
      <c r="O50" s="26">
        <v>34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7">
        <f>SUM(M50:T50)</f>
        <v>74</v>
      </c>
      <c r="V50" s="28">
        <f>SUM(F50:K50)</f>
        <v>1928645</v>
      </c>
    </row>
    <row r="51" spans="1:22" x14ac:dyDescent="0.35">
      <c r="A51" s="19" t="s">
        <v>63</v>
      </c>
      <c r="B51" s="19" t="s">
        <v>159</v>
      </c>
      <c r="C51" s="20" t="s">
        <v>160</v>
      </c>
      <c r="D51" s="20">
        <v>2022</v>
      </c>
      <c r="E51" s="21" t="s">
        <v>32</v>
      </c>
      <c r="F51" s="22">
        <v>0</v>
      </c>
      <c r="G51" s="23">
        <v>0</v>
      </c>
      <c r="H51" s="23">
        <v>276621</v>
      </c>
      <c r="I51" s="23">
        <v>52128</v>
      </c>
      <c r="J51" s="23">
        <v>0</v>
      </c>
      <c r="K51" s="24">
        <v>23626</v>
      </c>
      <c r="L51" s="25" t="s">
        <v>33</v>
      </c>
      <c r="M51" s="26"/>
      <c r="N51" s="26"/>
      <c r="O51" s="26"/>
      <c r="P51" s="26"/>
      <c r="Q51" s="26"/>
      <c r="R51" s="26"/>
      <c r="S51" s="26"/>
      <c r="T51" s="26"/>
      <c r="U51" s="27">
        <f>SUM(M51:T51)</f>
        <v>0</v>
      </c>
      <c r="V51" s="28">
        <f>SUM(F51:K51)</f>
        <v>352375</v>
      </c>
    </row>
    <row r="52" spans="1:22" x14ac:dyDescent="0.35">
      <c r="A52" s="19" t="s">
        <v>66</v>
      </c>
      <c r="B52" s="19" t="s">
        <v>67</v>
      </c>
      <c r="C52" s="20" t="s">
        <v>68</v>
      </c>
      <c r="D52" s="20">
        <v>2022</v>
      </c>
      <c r="E52" s="21" t="s">
        <v>32</v>
      </c>
      <c r="F52" s="22">
        <v>0</v>
      </c>
      <c r="G52" s="23">
        <v>534912</v>
      </c>
      <c r="H52" s="23">
        <v>0</v>
      </c>
      <c r="I52" s="23">
        <v>0</v>
      </c>
      <c r="J52" s="23">
        <v>0</v>
      </c>
      <c r="K52" s="24">
        <v>13940</v>
      </c>
      <c r="L52" s="25" t="s">
        <v>165</v>
      </c>
      <c r="M52" s="26">
        <v>26</v>
      </c>
      <c r="N52" s="26">
        <v>0</v>
      </c>
      <c r="O52" s="26">
        <v>7</v>
      </c>
      <c r="P52" s="26">
        <v>2</v>
      </c>
      <c r="Q52" s="26">
        <v>0</v>
      </c>
      <c r="R52" s="26">
        <v>0</v>
      </c>
      <c r="S52" s="26">
        <v>0</v>
      </c>
      <c r="T52" s="26">
        <v>0</v>
      </c>
      <c r="U52" s="27">
        <f>SUM(M52:T52)</f>
        <v>35</v>
      </c>
      <c r="V52" s="28">
        <f>SUM(F52:K52)</f>
        <v>548852</v>
      </c>
    </row>
    <row r="53" spans="1:22" x14ac:dyDescent="0.35">
      <c r="A53" s="19" t="s">
        <v>66</v>
      </c>
      <c r="B53" s="19" t="s">
        <v>69</v>
      </c>
      <c r="C53" s="20" t="s">
        <v>70</v>
      </c>
      <c r="D53" s="20">
        <v>2022</v>
      </c>
      <c r="E53" s="21" t="s">
        <v>32</v>
      </c>
      <c r="F53" s="22">
        <v>0</v>
      </c>
      <c r="G53" s="23">
        <v>0</v>
      </c>
      <c r="H53" s="23">
        <v>60721</v>
      </c>
      <c r="I53" s="23">
        <v>115035</v>
      </c>
      <c r="J53" s="23">
        <v>0</v>
      </c>
      <c r="K53" s="24">
        <v>9680</v>
      </c>
      <c r="L53" s="25" t="s">
        <v>33</v>
      </c>
      <c r="M53" s="26"/>
      <c r="N53" s="26"/>
      <c r="O53" s="26"/>
      <c r="P53" s="26"/>
      <c r="Q53" s="26"/>
      <c r="R53" s="26"/>
      <c r="S53" s="26"/>
      <c r="T53" s="26"/>
      <c r="U53" s="27">
        <f>SUM(M53:T53)</f>
        <v>0</v>
      </c>
      <c r="V53" s="28">
        <f>SUM(F53:K53)</f>
        <v>185436</v>
      </c>
    </row>
    <row r="54" spans="1:22" x14ac:dyDescent="0.35">
      <c r="A54" s="19" t="s">
        <v>66</v>
      </c>
      <c r="B54" s="19" t="s">
        <v>86</v>
      </c>
      <c r="C54" s="20" t="s">
        <v>87</v>
      </c>
      <c r="D54" s="20">
        <v>2022</v>
      </c>
      <c r="E54" s="21" t="s">
        <v>32</v>
      </c>
      <c r="F54" s="22">
        <v>0</v>
      </c>
      <c r="G54" s="23">
        <v>147144</v>
      </c>
      <c r="H54" s="23">
        <v>32052</v>
      </c>
      <c r="I54" s="23">
        <v>0</v>
      </c>
      <c r="J54" s="23">
        <v>0</v>
      </c>
      <c r="K54" s="24">
        <v>7695</v>
      </c>
      <c r="L54" s="25" t="s">
        <v>165</v>
      </c>
      <c r="M54" s="26">
        <v>0</v>
      </c>
      <c r="N54" s="26">
        <v>0</v>
      </c>
      <c r="O54" s="26">
        <v>1</v>
      </c>
      <c r="P54" s="26">
        <v>5</v>
      </c>
      <c r="Q54" s="26">
        <v>0</v>
      </c>
      <c r="R54" s="26">
        <v>0</v>
      </c>
      <c r="S54" s="26">
        <v>0</v>
      </c>
      <c r="T54" s="26">
        <v>0</v>
      </c>
      <c r="U54" s="27">
        <f>SUM(M54:T54)</f>
        <v>6</v>
      </c>
      <c r="V54" s="28">
        <f>SUM(F54:K54)</f>
        <v>186891</v>
      </c>
    </row>
    <row r="55" spans="1:22" x14ac:dyDescent="0.35">
      <c r="A55" s="19" t="s">
        <v>98</v>
      </c>
      <c r="B55" s="19" t="s">
        <v>99</v>
      </c>
      <c r="C55" s="20" t="s">
        <v>100</v>
      </c>
      <c r="D55" s="20">
        <v>2022</v>
      </c>
      <c r="E55" s="21" t="s">
        <v>32</v>
      </c>
      <c r="F55" s="22">
        <v>0</v>
      </c>
      <c r="G55" s="23">
        <v>330144</v>
      </c>
      <c r="H55" s="23">
        <v>74366</v>
      </c>
      <c r="I55" s="23">
        <v>0</v>
      </c>
      <c r="J55" s="23">
        <v>0</v>
      </c>
      <c r="K55" s="24">
        <v>34475</v>
      </c>
      <c r="L55" s="25" t="s">
        <v>165</v>
      </c>
      <c r="M55" s="26">
        <v>0</v>
      </c>
      <c r="N55" s="26">
        <v>3</v>
      </c>
      <c r="O55" s="26">
        <v>5</v>
      </c>
      <c r="P55" s="26">
        <v>7</v>
      </c>
      <c r="Q55" s="26">
        <v>0</v>
      </c>
      <c r="R55" s="26">
        <v>0</v>
      </c>
      <c r="S55" s="26">
        <v>0</v>
      </c>
      <c r="T55" s="26">
        <v>0</v>
      </c>
      <c r="U55" s="27">
        <f>SUM(M55:T55)</f>
        <v>15</v>
      </c>
      <c r="V55" s="28">
        <f>SUM(F55:K55)</f>
        <v>438985</v>
      </c>
    </row>
    <row r="56" spans="1:22" x14ac:dyDescent="0.35">
      <c r="A56" s="19" t="s">
        <v>98</v>
      </c>
      <c r="B56" s="19" t="s">
        <v>139</v>
      </c>
      <c r="C56" s="20" t="s">
        <v>140</v>
      </c>
      <c r="D56" s="20">
        <v>2022</v>
      </c>
      <c r="E56" s="21" t="s">
        <v>122</v>
      </c>
      <c r="F56" s="22">
        <v>0</v>
      </c>
      <c r="G56" s="23">
        <v>322068</v>
      </c>
      <c r="H56" s="23">
        <v>87828</v>
      </c>
      <c r="I56" s="23">
        <v>40000</v>
      </c>
      <c r="J56" s="23">
        <v>0</v>
      </c>
      <c r="K56" s="24">
        <v>39222</v>
      </c>
      <c r="L56" s="25" t="s">
        <v>165</v>
      </c>
      <c r="M56" s="26">
        <v>3</v>
      </c>
      <c r="N56" s="26">
        <v>2</v>
      </c>
      <c r="O56" s="26">
        <v>5</v>
      </c>
      <c r="P56" s="26">
        <v>3</v>
      </c>
      <c r="Q56" s="26">
        <v>2</v>
      </c>
      <c r="R56" s="26">
        <v>0</v>
      </c>
      <c r="S56" s="26">
        <v>0</v>
      </c>
      <c r="T56" s="26">
        <v>0</v>
      </c>
      <c r="U56" s="27">
        <f>SUM(M56:T56)</f>
        <v>15</v>
      </c>
      <c r="V56" s="28">
        <f>SUM(F56:K56)</f>
        <v>489118</v>
      </c>
    </row>
    <row r="57" spans="1:22" x14ac:dyDescent="0.35">
      <c r="A57" s="19" t="s">
        <v>98</v>
      </c>
      <c r="B57" s="19" t="s">
        <v>161</v>
      </c>
      <c r="C57" s="20" t="s">
        <v>162</v>
      </c>
      <c r="D57" s="20">
        <v>2022</v>
      </c>
      <c r="E57" s="21" t="s">
        <v>32</v>
      </c>
      <c r="F57" s="22">
        <v>0</v>
      </c>
      <c r="G57" s="23">
        <v>0</v>
      </c>
      <c r="H57" s="23">
        <v>61740</v>
      </c>
      <c r="I57" s="23">
        <v>117354</v>
      </c>
      <c r="J57" s="23">
        <v>0</v>
      </c>
      <c r="K57" s="24">
        <v>16249</v>
      </c>
      <c r="L57" s="25" t="s">
        <v>33</v>
      </c>
      <c r="M57" s="26"/>
      <c r="N57" s="26"/>
      <c r="O57" s="26"/>
      <c r="P57" s="26"/>
      <c r="Q57" s="26"/>
      <c r="R57" s="26"/>
      <c r="S57" s="26"/>
      <c r="T57" s="26"/>
      <c r="U57" s="27">
        <f>SUM(M57:T57)</f>
        <v>0</v>
      </c>
      <c r="V57" s="28">
        <f>SUM(F57:K57)</f>
        <v>195343</v>
      </c>
    </row>
    <row r="58" spans="1:22" x14ac:dyDescent="0.35">
      <c r="A58" s="19" t="s">
        <v>95</v>
      </c>
      <c r="B58" s="19" t="s">
        <v>96</v>
      </c>
      <c r="C58" s="20" t="s">
        <v>97</v>
      </c>
      <c r="D58" s="20">
        <v>2022</v>
      </c>
      <c r="E58" s="21" t="s">
        <v>32</v>
      </c>
      <c r="F58" s="22">
        <v>0</v>
      </c>
      <c r="G58" s="23">
        <v>0</v>
      </c>
      <c r="H58" s="23">
        <v>85000</v>
      </c>
      <c r="I58" s="23">
        <v>174528</v>
      </c>
      <c r="J58" s="23">
        <v>0</v>
      </c>
      <c r="K58" s="24">
        <v>7786</v>
      </c>
      <c r="L58" s="25" t="s">
        <v>33</v>
      </c>
      <c r="M58" s="26"/>
      <c r="N58" s="26"/>
      <c r="O58" s="26"/>
      <c r="P58" s="26"/>
      <c r="Q58" s="26"/>
      <c r="R58" s="26"/>
      <c r="S58" s="26"/>
      <c r="T58" s="26"/>
      <c r="U58" s="27">
        <f>SUM(M58:T58)</f>
        <v>0</v>
      </c>
      <c r="V58" s="28">
        <f>SUM(F58:K58)</f>
        <v>267314</v>
      </c>
    </row>
    <row r="59" spans="1:22" x14ac:dyDescent="0.35">
      <c r="A59" s="19" t="s">
        <v>95</v>
      </c>
      <c r="B59" s="19" t="s">
        <v>123</v>
      </c>
      <c r="C59" s="20" t="s">
        <v>124</v>
      </c>
      <c r="D59" s="20">
        <v>2022</v>
      </c>
      <c r="E59" s="21" t="s">
        <v>122</v>
      </c>
      <c r="F59" s="22">
        <v>0</v>
      </c>
      <c r="G59" s="23">
        <v>35472</v>
      </c>
      <c r="H59" s="23">
        <v>120040</v>
      </c>
      <c r="I59" s="23">
        <v>37000</v>
      </c>
      <c r="J59" s="23">
        <v>10500</v>
      </c>
      <c r="K59" s="24">
        <v>7500</v>
      </c>
      <c r="L59" s="25" t="s">
        <v>165</v>
      </c>
      <c r="M59" s="26">
        <v>0</v>
      </c>
      <c r="N59" s="26">
        <v>2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7">
        <f>SUM(M59:T59)</f>
        <v>2</v>
      </c>
      <c r="V59" s="28">
        <f>SUM(F59:K59)</f>
        <v>210512</v>
      </c>
    </row>
    <row r="60" spans="1:22" x14ac:dyDescent="0.35">
      <c r="A60" s="19" t="s">
        <v>127</v>
      </c>
      <c r="B60" s="19" t="s">
        <v>128</v>
      </c>
      <c r="C60" s="20" t="s">
        <v>129</v>
      </c>
      <c r="D60" s="20">
        <v>2022</v>
      </c>
      <c r="E60" s="21" t="s">
        <v>122</v>
      </c>
      <c r="F60" s="22">
        <v>0</v>
      </c>
      <c r="G60" s="23">
        <v>308004</v>
      </c>
      <c r="H60" s="23">
        <v>331791</v>
      </c>
      <c r="I60" s="23">
        <v>0</v>
      </c>
      <c r="J60" s="23">
        <v>0</v>
      </c>
      <c r="K60" s="24">
        <v>45000</v>
      </c>
      <c r="L60" s="25" t="s">
        <v>165</v>
      </c>
      <c r="M60" s="26">
        <v>15</v>
      </c>
      <c r="N60" s="26">
        <v>5</v>
      </c>
      <c r="O60" s="26">
        <v>1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7">
        <f>SUM(M60:T60)</f>
        <v>21</v>
      </c>
      <c r="V60" s="28">
        <f>SUM(F60:K60)</f>
        <v>684795</v>
      </c>
    </row>
    <row r="61" spans="1:22" x14ac:dyDescent="0.35">
      <c r="A61" s="19" t="s">
        <v>40</v>
      </c>
      <c r="B61" s="19" t="s">
        <v>41</v>
      </c>
      <c r="C61" s="20" t="s">
        <v>42</v>
      </c>
      <c r="D61" s="20">
        <v>2022</v>
      </c>
      <c r="E61" s="21" t="s">
        <v>43</v>
      </c>
      <c r="F61" s="22">
        <v>0</v>
      </c>
      <c r="G61" s="23">
        <v>0</v>
      </c>
      <c r="H61" s="23">
        <v>52130</v>
      </c>
      <c r="I61" s="23">
        <v>117588</v>
      </c>
      <c r="J61" s="23">
        <v>0</v>
      </c>
      <c r="K61" s="24">
        <v>7378</v>
      </c>
      <c r="L61" s="25" t="s">
        <v>33</v>
      </c>
      <c r="M61" s="26"/>
      <c r="N61" s="26"/>
      <c r="O61" s="26"/>
      <c r="P61" s="26"/>
      <c r="Q61" s="26"/>
      <c r="R61" s="26"/>
      <c r="S61" s="26"/>
      <c r="T61" s="26"/>
      <c r="U61" s="27">
        <f>SUM(M61:T61)</f>
        <v>0</v>
      </c>
      <c r="V61" s="28">
        <f>SUM(F61:K61)</f>
        <v>177096</v>
      </c>
    </row>
    <row r="62" spans="1:22" x14ac:dyDescent="0.35">
      <c r="A62" s="19"/>
      <c r="B62" s="19"/>
      <c r="C62" s="20"/>
      <c r="D62" s="20"/>
      <c r="E62" s="21"/>
      <c r="F62" s="22"/>
      <c r="G62" s="23"/>
      <c r="H62" s="23"/>
      <c r="I62" s="23"/>
      <c r="J62" s="23"/>
      <c r="K62" s="24"/>
      <c r="L62" s="25"/>
      <c r="M62" s="26"/>
      <c r="N62" s="26"/>
      <c r="O62" s="26"/>
      <c r="P62" s="26"/>
      <c r="Q62" s="26"/>
      <c r="R62" s="26"/>
      <c r="S62" s="26"/>
      <c r="T62" s="26"/>
      <c r="U62" s="27">
        <f t="shared" ref="U9:U71" si="0">SUM(M62:T62)</f>
        <v>0</v>
      </c>
      <c r="V62" s="28">
        <f t="shared" ref="V9:V71" si="1">SUM(F62:K62)</f>
        <v>0</v>
      </c>
    </row>
    <row r="63" spans="1:22" x14ac:dyDescent="0.35">
      <c r="A63" s="19"/>
      <c r="B63" s="19"/>
      <c r="C63" s="20"/>
      <c r="D63" s="20"/>
      <c r="E63" s="21"/>
      <c r="F63" s="22"/>
      <c r="G63" s="23"/>
      <c r="H63" s="23"/>
      <c r="I63" s="23"/>
      <c r="J63" s="23"/>
      <c r="K63" s="24"/>
      <c r="L63" s="25"/>
      <c r="M63" s="26"/>
      <c r="N63" s="26"/>
      <c r="O63" s="26"/>
      <c r="P63" s="26"/>
      <c r="Q63" s="26"/>
      <c r="R63" s="26"/>
      <c r="S63" s="26"/>
      <c r="T63" s="26"/>
      <c r="U63" s="27">
        <f t="shared" si="0"/>
        <v>0</v>
      </c>
      <c r="V63" s="28">
        <f t="shared" si="1"/>
        <v>0</v>
      </c>
    </row>
    <row r="64" spans="1:22" x14ac:dyDescent="0.35">
      <c r="A64" s="19"/>
      <c r="B64" s="19"/>
      <c r="C64" s="20"/>
      <c r="D64" s="20"/>
      <c r="E64" s="21"/>
      <c r="F64" s="22"/>
      <c r="G64" s="23"/>
      <c r="H64" s="23"/>
      <c r="I64" s="23"/>
      <c r="J64" s="23"/>
      <c r="K64" s="24"/>
      <c r="L64" s="25"/>
      <c r="M64" s="26"/>
      <c r="N64" s="26"/>
      <c r="O64" s="26"/>
      <c r="P64" s="26"/>
      <c r="Q64" s="26"/>
      <c r="R64" s="26"/>
      <c r="S64" s="26"/>
      <c r="T64" s="26"/>
      <c r="U64" s="27">
        <f t="shared" si="0"/>
        <v>0</v>
      </c>
      <c r="V64" s="28">
        <f t="shared" si="1"/>
        <v>0</v>
      </c>
    </row>
    <row r="65" spans="1:22" x14ac:dyDescent="0.35">
      <c r="A65" s="19"/>
      <c r="B65" s="19"/>
      <c r="C65" s="20"/>
      <c r="D65" s="20"/>
      <c r="E65" s="21"/>
      <c r="F65" s="22"/>
      <c r="G65" s="23"/>
      <c r="H65" s="23"/>
      <c r="I65" s="23"/>
      <c r="J65" s="23"/>
      <c r="K65" s="24"/>
      <c r="L65" s="25"/>
      <c r="M65" s="26"/>
      <c r="N65" s="26"/>
      <c r="O65" s="26"/>
      <c r="P65" s="26"/>
      <c r="Q65" s="26"/>
      <c r="R65" s="26"/>
      <c r="S65" s="26"/>
      <c r="T65" s="26"/>
      <c r="U65" s="27">
        <f t="shared" si="0"/>
        <v>0</v>
      </c>
      <c r="V65" s="28">
        <f t="shared" si="1"/>
        <v>0</v>
      </c>
    </row>
    <row r="66" spans="1:22" x14ac:dyDescent="0.35">
      <c r="A66" s="19"/>
      <c r="B66" s="19"/>
      <c r="C66" s="20"/>
      <c r="D66" s="20"/>
      <c r="E66" s="21"/>
      <c r="F66" s="22"/>
      <c r="G66" s="23"/>
      <c r="H66" s="23"/>
      <c r="I66" s="23"/>
      <c r="J66" s="23"/>
      <c r="K66" s="24"/>
      <c r="L66" s="25"/>
      <c r="M66" s="26"/>
      <c r="N66" s="26"/>
      <c r="O66" s="26"/>
      <c r="P66" s="26"/>
      <c r="Q66" s="26"/>
      <c r="R66" s="26"/>
      <c r="S66" s="26"/>
      <c r="T66" s="26"/>
      <c r="U66" s="27">
        <f t="shared" si="0"/>
        <v>0</v>
      </c>
      <c r="V66" s="28">
        <f t="shared" si="1"/>
        <v>0</v>
      </c>
    </row>
    <row r="67" spans="1:22" x14ac:dyDescent="0.35">
      <c r="A67" s="19"/>
      <c r="B67" s="19"/>
      <c r="C67" s="20"/>
      <c r="D67" s="20"/>
      <c r="E67" s="21"/>
      <c r="F67" s="22"/>
      <c r="G67" s="23"/>
      <c r="H67" s="23"/>
      <c r="I67" s="23"/>
      <c r="J67" s="23"/>
      <c r="K67" s="24"/>
      <c r="L67" s="25"/>
      <c r="M67" s="26"/>
      <c r="N67" s="26"/>
      <c r="O67" s="26"/>
      <c r="P67" s="26"/>
      <c r="Q67" s="26"/>
      <c r="R67" s="26"/>
      <c r="S67" s="26"/>
      <c r="T67" s="26"/>
      <c r="U67" s="27">
        <f t="shared" si="0"/>
        <v>0</v>
      </c>
      <c r="V67" s="28">
        <f t="shared" si="1"/>
        <v>0</v>
      </c>
    </row>
    <row r="68" spans="1:22" x14ac:dyDescent="0.35">
      <c r="A68" s="19"/>
      <c r="B68" s="19"/>
      <c r="C68" s="20"/>
      <c r="D68" s="20"/>
      <c r="E68" s="21"/>
      <c r="F68" s="22"/>
      <c r="G68" s="23"/>
      <c r="H68" s="23"/>
      <c r="I68" s="23"/>
      <c r="J68" s="23"/>
      <c r="K68" s="24"/>
      <c r="L68" s="25"/>
      <c r="M68" s="26"/>
      <c r="N68" s="26"/>
      <c r="O68" s="26"/>
      <c r="P68" s="26"/>
      <c r="Q68" s="26"/>
      <c r="R68" s="26"/>
      <c r="S68" s="26"/>
      <c r="T68" s="26"/>
      <c r="U68" s="27">
        <f t="shared" si="0"/>
        <v>0</v>
      </c>
      <c r="V68" s="28">
        <f t="shared" si="1"/>
        <v>0</v>
      </c>
    </row>
    <row r="69" spans="1:22" x14ac:dyDescent="0.35">
      <c r="A69" s="19"/>
      <c r="B69" s="19"/>
      <c r="C69" s="20"/>
      <c r="D69" s="20"/>
      <c r="E69" s="21"/>
      <c r="F69" s="22"/>
      <c r="G69" s="23"/>
      <c r="H69" s="23"/>
      <c r="I69" s="23"/>
      <c r="J69" s="23"/>
      <c r="K69" s="24"/>
      <c r="L69" s="25"/>
      <c r="M69" s="26"/>
      <c r="N69" s="26"/>
      <c r="O69" s="26"/>
      <c r="P69" s="26"/>
      <c r="Q69" s="26"/>
      <c r="R69" s="26"/>
      <c r="S69" s="26"/>
      <c r="T69" s="26"/>
      <c r="U69" s="27">
        <f t="shared" si="0"/>
        <v>0</v>
      </c>
      <c r="V69" s="28">
        <f t="shared" si="1"/>
        <v>0</v>
      </c>
    </row>
    <row r="70" spans="1:22" x14ac:dyDescent="0.35">
      <c r="A70" s="19"/>
      <c r="B70" s="19"/>
      <c r="C70" s="20"/>
      <c r="D70" s="20"/>
      <c r="E70" s="21"/>
      <c r="F70" s="22"/>
      <c r="G70" s="23"/>
      <c r="H70" s="23"/>
      <c r="I70" s="23"/>
      <c r="J70" s="23"/>
      <c r="K70" s="24"/>
      <c r="L70" s="25"/>
      <c r="M70" s="26"/>
      <c r="N70" s="26"/>
      <c r="O70" s="26"/>
      <c r="P70" s="26"/>
      <c r="Q70" s="26"/>
      <c r="R70" s="26"/>
      <c r="S70" s="26"/>
      <c r="T70" s="26"/>
      <c r="U70" s="27">
        <f t="shared" si="0"/>
        <v>0</v>
      </c>
      <c r="V70" s="28">
        <f t="shared" si="1"/>
        <v>0</v>
      </c>
    </row>
    <row r="71" spans="1:22" x14ac:dyDescent="0.35">
      <c r="A71" s="19"/>
      <c r="B71" s="19"/>
      <c r="C71" s="20"/>
      <c r="D71" s="20"/>
      <c r="E71" s="21"/>
      <c r="F71" s="22"/>
      <c r="G71" s="23"/>
      <c r="H71" s="23"/>
      <c r="I71" s="23"/>
      <c r="J71" s="23"/>
      <c r="K71" s="24"/>
      <c r="L71" s="25"/>
      <c r="M71" s="26"/>
      <c r="N71" s="26"/>
      <c r="O71" s="26"/>
      <c r="P71" s="26"/>
      <c r="Q71" s="26"/>
      <c r="R71" s="26"/>
      <c r="S71" s="26"/>
      <c r="T71" s="26"/>
      <c r="U71" s="27">
        <f t="shared" si="0"/>
        <v>0</v>
      </c>
      <c r="V71" s="28">
        <f t="shared" si="1"/>
        <v>0</v>
      </c>
    </row>
  </sheetData>
  <autoFilter ref="A8:V8"/>
  <sortState ref="A9:V61">
    <sortCondition ref="A9:A61"/>
  </sortState>
  <conditionalFormatting sqref="V9:V71">
    <cfRule type="cellIs" dxfId="3" priority="4" operator="lessThan">
      <formula>0</formula>
    </cfRule>
  </conditionalFormatting>
  <conditionalFormatting sqref="V9:V71">
    <cfRule type="expression" dxfId="2" priority="2">
      <formula>#REF!&lt;0</formula>
    </cfRule>
  </conditionalFormatting>
  <conditionalFormatting sqref="D9:D71">
    <cfRule type="expression" dxfId="1" priority="1">
      <formula>OR($D9&gt;2022,AND($D9&lt;2022,$D9&lt;&gt;""))</formula>
    </cfRule>
  </conditionalFormatting>
  <conditionalFormatting sqref="C9:C71">
    <cfRule type="expression" dxfId="0" priority="5">
      <formula>(#REF!&gt;1)</formula>
    </cfRule>
  </conditionalFormatting>
  <dataValidations count="3">
    <dataValidation type="list" allowBlank="1" showInputMessage="1" showErrorMessage="1" sqref="L9:L71">
      <formula1>"N/A, FMR, Actual Rent"</formula1>
    </dataValidation>
    <dataValidation type="list" allowBlank="1" showInputMessage="1" showErrorMessage="1" sqref="E9:E71">
      <formula1>"PH, TH, Joint TH &amp; PH-RRH, HMIS, SSO, TRA, PRA, SRA, S+C/SRO"</formula1>
    </dataValidation>
    <dataValidation allowBlank="1" showErrorMessage="1" sqref="A8:V8"/>
  </dataValidations>
  <pageMargins left="0.5" right="0.5" top="0.25" bottom="0.4" header="0.3" footer="0.15"/>
  <pageSetup fitToWidth="2" fitToHeight="10" orientation="landscape" r:id="rId1"/>
  <headerFooter>
    <oddFooter>&amp;L&amp;L &amp;B&amp;F&amp;R&amp;R &amp;B5/20/2021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2021 GIW</vt:lpstr>
      <vt:lpstr>'FY 2021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Pat Leslie</cp:lastModifiedBy>
  <dcterms:created xsi:type="dcterms:W3CDTF">2021-03-06T21:43:35Z</dcterms:created>
  <dcterms:modified xsi:type="dcterms:W3CDTF">2021-06-01T18:50:47Z</dcterms:modified>
</cp:coreProperties>
</file>